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AA27870A-47E7-4BE5-8057-B2CA802B7AC4}" xr6:coauthVersionLast="47" xr6:coauthVersionMax="47" xr10:uidLastSave="{00000000-0000-0000-0000-000000000000}"/>
  <bookViews>
    <workbookView xWindow="4635" yWindow="3255" windowWidth="21600" windowHeight="11325" xr2:uid="{00000000-000D-0000-FFFF-FFFF00000000}"/>
  </bookViews>
  <sheets>
    <sheet name="1-10 день" sheetId="2" r:id="rId1"/>
    <sheet name="11-18 день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2" i="3" l="1"/>
  <c r="G262" i="3"/>
  <c r="F262" i="3"/>
  <c r="E262" i="3"/>
  <c r="H242" i="3"/>
  <c r="H264" i="3" s="1"/>
  <c r="G242" i="3"/>
  <c r="G264" i="3" s="1"/>
  <c r="F242" i="3"/>
  <c r="F264" i="3" s="1"/>
  <c r="E242" i="3"/>
  <c r="E264" i="3" s="1"/>
  <c r="E232" i="3"/>
  <c r="H230" i="3"/>
  <c r="G230" i="3"/>
  <c r="F230" i="3"/>
  <c r="E230" i="3"/>
  <c r="H212" i="3"/>
  <c r="H232" i="3" s="1"/>
  <c r="G212" i="3"/>
  <c r="G232" i="3" s="1"/>
  <c r="F212" i="3"/>
  <c r="F232" i="3" s="1"/>
  <c r="E212" i="3"/>
  <c r="H200" i="3"/>
  <c r="G200" i="3"/>
  <c r="F200" i="3"/>
  <c r="E200" i="3"/>
  <c r="H180" i="3"/>
  <c r="H202" i="3" s="1"/>
  <c r="G180" i="3"/>
  <c r="G202" i="3" s="1"/>
  <c r="F180" i="3"/>
  <c r="F202" i="3" s="1"/>
  <c r="E180" i="3"/>
  <c r="E202" i="3" s="1"/>
  <c r="G168" i="3"/>
  <c r="F168" i="3"/>
  <c r="H166" i="3"/>
  <c r="G166" i="3"/>
  <c r="F166" i="3"/>
  <c r="E166" i="3"/>
  <c r="H148" i="3"/>
  <c r="H168" i="3" s="1"/>
  <c r="G148" i="3"/>
  <c r="F148" i="3"/>
  <c r="E148" i="3"/>
  <c r="E168" i="3" s="1"/>
  <c r="H134" i="3"/>
  <c r="G134" i="3"/>
  <c r="F134" i="3"/>
  <c r="E134" i="3"/>
  <c r="H112" i="3"/>
  <c r="H136" i="3" s="1"/>
  <c r="G112" i="3"/>
  <c r="G136" i="3" s="1"/>
  <c r="F112" i="3"/>
  <c r="F136" i="3" s="1"/>
  <c r="E112" i="3"/>
  <c r="E136" i="3" s="1"/>
  <c r="E102" i="3"/>
  <c r="H100" i="3"/>
  <c r="G100" i="3"/>
  <c r="F100" i="3"/>
  <c r="E100" i="3"/>
  <c r="H80" i="3"/>
  <c r="H102" i="3" s="1"/>
  <c r="G80" i="3"/>
  <c r="G102" i="3" s="1"/>
  <c r="F80" i="3"/>
  <c r="F102" i="3" s="1"/>
  <c r="E80" i="3"/>
  <c r="H66" i="3"/>
  <c r="G66" i="3"/>
  <c r="F66" i="3"/>
  <c r="E66" i="3"/>
  <c r="H46" i="3"/>
  <c r="H68" i="3" s="1"/>
  <c r="G46" i="3"/>
  <c r="G68" i="3" s="1"/>
  <c r="F46" i="3"/>
  <c r="F68" i="3" s="1"/>
  <c r="E46" i="3"/>
  <c r="E68" i="3" s="1"/>
  <c r="G34" i="3"/>
  <c r="F34" i="3"/>
  <c r="H32" i="3"/>
  <c r="G32" i="3"/>
  <c r="F32" i="3"/>
  <c r="E32" i="3"/>
  <c r="H14" i="3"/>
  <c r="H34" i="3" s="1"/>
  <c r="G14" i="3"/>
  <c r="F14" i="3"/>
  <c r="E14" i="3"/>
  <c r="E34" i="3" s="1"/>
  <c r="E17" i="2"/>
  <c r="F17" i="2"/>
  <c r="G17" i="2"/>
  <c r="H17" i="2"/>
  <c r="E35" i="2"/>
  <c r="F35" i="2"/>
  <c r="G35" i="2"/>
  <c r="H35" i="2"/>
  <c r="E49" i="2"/>
  <c r="E71" i="2" s="1"/>
  <c r="F49" i="2"/>
  <c r="F71" i="2" s="1"/>
  <c r="G49" i="2"/>
  <c r="H49" i="2"/>
  <c r="E69" i="2"/>
  <c r="F69" i="2"/>
  <c r="G69" i="2"/>
  <c r="H69" i="2"/>
  <c r="E83" i="2"/>
  <c r="F83" i="2"/>
  <c r="G83" i="2"/>
  <c r="H83" i="2"/>
  <c r="E103" i="2"/>
  <c r="F103" i="2"/>
  <c r="G103" i="2"/>
  <c r="H103" i="2"/>
  <c r="E115" i="2"/>
  <c r="F115" i="2"/>
  <c r="G115" i="2"/>
  <c r="H115" i="2"/>
  <c r="H139" i="2" s="1"/>
  <c r="E137" i="2"/>
  <c r="F137" i="2"/>
  <c r="G137" i="2"/>
  <c r="H137" i="2"/>
  <c r="E151" i="2"/>
  <c r="F151" i="2"/>
  <c r="G151" i="2"/>
  <c r="H151" i="2"/>
  <c r="E169" i="2"/>
  <c r="F169" i="2"/>
  <c r="G169" i="2"/>
  <c r="H169" i="2"/>
  <c r="E183" i="2"/>
  <c r="F183" i="2"/>
  <c r="G183" i="2"/>
  <c r="H183" i="2"/>
  <c r="E203" i="2"/>
  <c r="F203" i="2"/>
  <c r="G203" i="2"/>
  <c r="H203" i="2"/>
  <c r="E215" i="2"/>
  <c r="F215" i="2"/>
  <c r="G215" i="2"/>
  <c r="H215" i="2"/>
  <c r="E233" i="2"/>
  <c r="F233" i="2"/>
  <c r="G233" i="2"/>
  <c r="H233" i="2"/>
  <c r="E247" i="2"/>
  <c r="E269" i="2" s="1"/>
  <c r="F247" i="2"/>
  <c r="G247" i="2"/>
  <c r="H247" i="2"/>
  <c r="E267" i="2"/>
  <c r="F267" i="2"/>
  <c r="G267" i="2"/>
  <c r="H267" i="2"/>
  <c r="E281" i="2"/>
  <c r="F281" i="2"/>
  <c r="G281" i="2"/>
  <c r="H281" i="2"/>
  <c r="E301" i="2"/>
  <c r="F301" i="2"/>
  <c r="G301" i="2"/>
  <c r="G303" i="2" s="1"/>
  <c r="H301" i="2"/>
  <c r="E315" i="2"/>
  <c r="F315" i="2"/>
  <c r="G315" i="2"/>
  <c r="H315" i="2"/>
  <c r="E335" i="2"/>
  <c r="F335" i="2"/>
  <c r="G335" i="2"/>
  <c r="H335" i="2"/>
  <c r="G205" i="2" l="1"/>
  <c r="H235" i="2"/>
  <c r="H171" i="2"/>
  <c r="E139" i="2"/>
  <c r="E37" i="2"/>
  <c r="H105" i="2"/>
  <c r="G105" i="2"/>
  <c r="E235" i="2"/>
  <c r="F171" i="2"/>
  <c r="F37" i="2"/>
  <c r="F235" i="2"/>
  <c r="E171" i="2"/>
  <c r="E303" i="2"/>
  <c r="F139" i="2"/>
  <c r="G171" i="2"/>
  <c r="F205" i="2"/>
  <c r="E205" i="2"/>
  <c r="F303" i="2"/>
  <c r="H205" i="2"/>
  <c r="G269" i="2"/>
  <c r="G337" i="2"/>
  <c r="F105" i="2"/>
  <c r="H269" i="2"/>
  <c r="E105" i="2"/>
  <c r="H37" i="2"/>
  <c r="F269" i="2"/>
  <c r="G37" i="2"/>
  <c r="H71" i="2"/>
  <c r="G71" i="2"/>
  <c r="G139" i="2"/>
  <c r="H303" i="2"/>
  <c r="H337" i="2"/>
  <c r="G235" i="2"/>
  <c r="E337" i="2"/>
  <c r="F337" i="2"/>
</calcChain>
</file>

<file path=xl/sharedStrings.xml><?xml version="1.0" encoding="utf-8"?>
<sst xmlns="http://schemas.openxmlformats.org/spreadsheetml/2006/main" count="400" uniqueCount="113">
  <si>
    <t xml:space="preserve">День № 1 - завтрак </t>
  </si>
  <si>
    <t>Прием пищи,наименование блюда</t>
  </si>
  <si>
    <t>Масса порции (г)</t>
  </si>
  <si>
    <t>Пищевые вещества</t>
  </si>
  <si>
    <t>Энергетическая ценность</t>
  </si>
  <si>
    <t>Творожная запеканка</t>
  </si>
  <si>
    <t>Чай с сахаром</t>
  </si>
  <si>
    <t>-</t>
  </si>
  <si>
    <t>Булочка</t>
  </si>
  <si>
    <t xml:space="preserve">День № 1 - обед </t>
  </si>
  <si>
    <t>Салат из свежих помидоров</t>
  </si>
  <si>
    <t>Б</t>
  </si>
  <si>
    <t>Ж</t>
  </si>
  <si>
    <t>У</t>
  </si>
  <si>
    <t>Суп картоф. С бобовыми</t>
  </si>
  <si>
    <t>Котлета мясная</t>
  </si>
  <si>
    <t>Картофельное пюре</t>
  </si>
  <si>
    <t>Хлеб пшеничный</t>
  </si>
  <si>
    <t>Хлеб ржаной</t>
  </si>
  <si>
    <t>Итого</t>
  </si>
  <si>
    <t>Итого за завтрак</t>
  </si>
  <si>
    <t>Итого за обед</t>
  </si>
  <si>
    <t xml:space="preserve">День № 2 - завтрак </t>
  </si>
  <si>
    <t xml:space="preserve">День № 2 - обед </t>
  </si>
  <si>
    <t>Каша манная</t>
  </si>
  <si>
    <t>180/5</t>
  </si>
  <si>
    <t>Бутерброд с сыром</t>
  </si>
  <si>
    <t>50/20</t>
  </si>
  <si>
    <t>Салат из капусты с зел.горошком</t>
  </si>
  <si>
    <t>Борщ со свежей капустой</t>
  </si>
  <si>
    <t>Каша гречневая рассыпчатая</t>
  </si>
  <si>
    <t>Гуляш из говядины</t>
  </si>
  <si>
    <t>80/50</t>
  </si>
  <si>
    <t>Кисель</t>
  </si>
  <si>
    <t>Кондитерские изделия</t>
  </si>
  <si>
    <t xml:space="preserve">День № 3 - завтрак </t>
  </si>
  <si>
    <t xml:space="preserve">День № 3 - обед </t>
  </si>
  <si>
    <t>Каша рисовая</t>
  </si>
  <si>
    <t>Чай с лимоном</t>
  </si>
  <si>
    <t>Салат из свежих огурцов</t>
  </si>
  <si>
    <t>Рассольник ленинградский</t>
  </si>
  <si>
    <t>Птица отварная</t>
  </si>
  <si>
    <t>Макароны отварные</t>
  </si>
  <si>
    <t>Компот из сухофруктов</t>
  </si>
  <si>
    <t xml:space="preserve">День № 4 - завтрак </t>
  </si>
  <si>
    <t xml:space="preserve">День № 4 - обед </t>
  </si>
  <si>
    <t xml:space="preserve">День № 5 - завтрак </t>
  </si>
  <si>
    <t xml:space="preserve">День № 5 - обед </t>
  </si>
  <si>
    <t>Суп молочный с макаронными изделиями</t>
  </si>
  <si>
    <t>Бутерброд с маслом</t>
  </si>
  <si>
    <t>Какао с молоком</t>
  </si>
  <si>
    <t>Салат из свежих и соленых огурцов</t>
  </si>
  <si>
    <t>Щи из свежей капусты с картофелем</t>
  </si>
  <si>
    <t>Рыба тушеная в томате с овощами</t>
  </si>
  <si>
    <t>Картофель отварной с маслом</t>
  </si>
  <si>
    <t>Напиток ягодный</t>
  </si>
  <si>
    <t>Омлет натуральный</t>
  </si>
  <si>
    <t>120/5</t>
  </si>
  <si>
    <t>Салат из свжих огурцов и помидоров</t>
  </si>
  <si>
    <t>Свекольник</t>
  </si>
  <si>
    <t>Плов из птицы</t>
  </si>
  <si>
    <t>Сок</t>
  </si>
  <si>
    <t xml:space="preserve">День № 6 - завтрак </t>
  </si>
  <si>
    <t xml:space="preserve">День № 6 - обед </t>
  </si>
  <si>
    <t>Каша овсяная молочная жидкая</t>
  </si>
  <si>
    <t>Салат из капусты , моркови и кукурузы</t>
  </si>
  <si>
    <t>Суп картофельный с клецками</t>
  </si>
  <si>
    <t>Котлеты рыбные</t>
  </si>
  <si>
    <t xml:space="preserve">День № 7 - завтрак </t>
  </si>
  <si>
    <t xml:space="preserve">День № 7 - обед </t>
  </si>
  <si>
    <t>Каша "дружба"</t>
  </si>
  <si>
    <t>Жаркое по-домашнему</t>
  </si>
  <si>
    <t>140/60</t>
  </si>
  <si>
    <t xml:space="preserve">День № 8 - завтрак </t>
  </si>
  <si>
    <t xml:space="preserve">День № 8 - обед </t>
  </si>
  <si>
    <t>Каша пшеничная молочная</t>
  </si>
  <si>
    <t>Уха с крупой</t>
  </si>
  <si>
    <t>Биточки мясные</t>
  </si>
  <si>
    <t xml:space="preserve">День № 9 - завтрак </t>
  </si>
  <si>
    <t xml:space="preserve">День № 9 - обед </t>
  </si>
  <si>
    <t>Салат из свеклы с солеными огурцами</t>
  </si>
  <si>
    <t>Оладьи из печени по-кунцевски</t>
  </si>
  <si>
    <t>Капуста тушеная</t>
  </si>
  <si>
    <t>Компот из яблок и лимона</t>
  </si>
  <si>
    <t xml:space="preserve">День № 10 - завтрак </t>
  </si>
  <si>
    <t xml:space="preserve">День № 10 - обед </t>
  </si>
  <si>
    <t>Суп-лапша домашняя</t>
  </si>
  <si>
    <t>Биточки из птицы</t>
  </si>
  <si>
    <t>Рис припущеный</t>
  </si>
  <si>
    <t xml:space="preserve">День № 11 - завтрак </t>
  </si>
  <si>
    <t xml:space="preserve">День № 11 - обед </t>
  </si>
  <si>
    <t xml:space="preserve">День № 12 - завтрак </t>
  </si>
  <si>
    <t xml:space="preserve">День № 12 - обед </t>
  </si>
  <si>
    <t xml:space="preserve">День № 13 - завтрак </t>
  </si>
  <si>
    <t xml:space="preserve">День № 13 - обед </t>
  </si>
  <si>
    <t xml:space="preserve">День № 14 - завтрак </t>
  </si>
  <si>
    <t xml:space="preserve">День № 14 - обед </t>
  </si>
  <si>
    <t xml:space="preserve">День № 15 - завтрак </t>
  </si>
  <si>
    <t xml:space="preserve">День № 15 - обед </t>
  </si>
  <si>
    <t xml:space="preserve">День № 16 - завтрак </t>
  </si>
  <si>
    <t xml:space="preserve">День № 16 - обед </t>
  </si>
  <si>
    <t xml:space="preserve">День № 17 - завтрак </t>
  </si>
  <si>
    <t xml:space="preserve">День № 17 - обед </t>
  </si>
  <si>
    <t xml:space="preserve">День № 18 - завтрак </t>
  </si>
  <si>
    <t xml:space="preserve">День № 18 - обед </t>
  </si>
  <si>
    <t>80/30</t>
  </si>
  <si>
    <t>Фрукты</t>
  </si>
  <si>
    <t>Гуляш мясной</t>
  </si>
  <si>
    <t>Оладьи со сгущеным молоком</t>
  </si>
  <si>
    <t>150/30</t>
  </si>
  <si>
    <t>УТВЕРЖДЕНО</t>
  </si>
  <si>
    <t>приказом МОУ "СОШ № 5" г. Усинска</t>
  </si>
  <si>
    <t>от 23.04.2024  №328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</si>
</sst>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5"/>
  <sheetViews>
    <sheetView tabSelected="1" zoomScaleSheetLayoutView="100" workbookViewId="0">
      <selection activeCell="L7" sqref="L7"/>
    </sheetView>
  </sheetViews>
  <sheetFormatPr defaultRowHeight="15" x14ac:dyDescent="0.25"/>
  <cols>
    <col min="3" max="3" width="20" customWidth="1"/>
  </cols>
  <sheetData>
    <row r="1" spans="1:9" x14ac:dyDescent="0.25">
      <c r="F1" s="51" t="s">
        <v>110</v>
      </c>
      <c r="G1" s="51"/>
      <c r="H1" s="51"/>
      <c r="I1" s="51"/>
    </row>
    <row r="2" spans="1:9" ht="15.75" thickBot="1" x14ac:dyDescent="0.3">
      <c r="F2" s="52" t="s">
        <v>111</v>
      </c>
      <c r="G2" s="52"/>
      <c r="H2" s="52"/>
      <c r="I2" s="52"/>
    </row>
    <row r="3" spans="1:9" ht="15.75" thickBot="1" x14ac:dyDescent="0.3">
      <c r="F3" s="53" t="s">
        <v>112</v>
      </c>
      <c r="G3" s="53"/>
      <c r="H3" s="53"/>
      <c r="I3" s="53"/>
    </row>
    <row r="4" spans="1:9" ht="11.25" customHeight="1" thickBot="1" x14ac:dyDescent="0.3">
      <c r="A4" s="19" t="s">
        <v>1</v>
      </c>
      <c r="B4" s="15"/>
      <c r="C4" s="20"/>
      <c r="D4" s="45" t="s">
        <v>2</v>
      </c>
      <c r="E4" s="43" t="s">
        <v>3</v>
      </c>
      <c r="F4" s="2"/>
      <c r="G4" s="44"/>
      <c r="H4" s="47" t="s">
        <v>4</v>
      </c>
      <c r="I4" s="48"/>
    </row>
    <row r="5" spans="1:9" ht="15.75" customHeight="1" thickBot="1" x14ac:dyDescent="0.3">
      <c r="A5" s="21"/>
      <c r="B5" s="16"/>
      <c r="C5" s="22"/>
      <c r="D5" s="46"/>
      <c r="E5" s="1" t="s">
        <v>11</v>
      </c>
      <c r="F5" s="1" t="s">
        <v>12</v>
      </c>
      <c r="G5" s="1" t="s">
        <v>13</v>
      </c>
      <c r="H5" s="49"/>
      <c r="I5" s="50"/>
    </row>
    <row r="6" spans="1:9" ht="11.25" customHeight="1" thickBot="1" x14ac:dyDescent="0.3">
      <c r="A6" s="43">
        <v>1</v>
      </c>
      <c r="B6" s="2"/>
      <c r="C6" s="44"/>
      <c r="D6" s="1">
        <v>2</v>
      </c>
      <c r="E6" s="1">
        <v>3</v>
      </c>
      <c r="F6" s="1">
        <v>4</v>
      </c>
      <c r="G6" s="1">
        <v>5</v>
      </c>
      <c r="H6" s="43">
        <v>6</v>
      </c>
      <c r="I6" s="44"/>
    </row>
    <row r="7" spans="1:9" ht="11.25" customHeight="1" x14ac:dyDescent="0.25">
      <c r="A7" s="25" t="s">
        <v>0</v>
      </c>
      <c r="B7" s="26"/>
      <c r="C7" s="27"/>
      <c r="D7" s="31"/>
      <c r="E7" s="31"/>
      <c r="F7" s="31"/>
      <c r="G7" s="31"/>
      <c r="H7" s="33"/>
      <c r="I7" s="34"/>
    </row>
    <row r="8" spans="1:9" ht="11.25" customHeight="1" thickBot="1" x14ac:dyDescent="0.3">
      <c r="A8" s="28"/>
      <c r="B8" s="29"/>
      <c r="C8" s="30"/>
      <c r="D8" s="32"/>
      <c r="E8" s="32"/>
      <c r="F8" s="32"/>
      <c r="G8" s="32"/>
      <c r="H8" s="35"/>
      <c r="I8" s="36"/>
    </row>
    <row r="9" spans="1:9" ht="11.25" customHeight="1" x14ac:dyDescent="0.25">
      <c r="A9" s="11" t="s">
        <v>5</v>
      </c>
      <c r="B9" s="17"/>
      <c r="C9" s="12"/>
      <c r="D9" s="9">
        <v>200</v>
      </c>
      <c r="E9" s="9">
        <v>31.2</v>
      </c>
      <c r="F9" s="9">
        <v>23.3</v>
      </c>
      <c r="G9" s="9">
        <v>43.8</v>
      </c>
      <c r="H9" s="11">
        <v>509</v>
      </c>
      <c r="I9" s="12"/>
    </row>
    <row r="10" spans="1:9" ht="11.25" customHeight="1" thickBot="1" x14ac:dyDescent="0.3">
      <c r="A10" s="13"/>
      <c r="B10" s="18"/>
      <c r="C10" s="14"/>
      <c r="D10" s="10"/>
      <c r="E10" s="10"/>
      <c r="F10" s="10"/>
      <c r="G10" s="10"/>
      <c r="H10" s="13"/>
      <c r="I10" s="14"/>
    </row>
    <row r="11" spans="1:9" ht="11.25" customHeight="1" x14ac:dyDescent="0.25">
      <c r="A11" s="11" t="s">
        <v>6</v>
      </c>
      <c r="B11" s="17"/>
      <c r="C11" s="12"/>
      <c r="D11" s="9">
        <v>200</v>
      </c>
      <c r="E11" s="9">
        <v>0.1</v>
      </c>
      <c r="F11" s="9" t="s">
        <v>7</v>
      </c>
      <c r="G11" s="9">
        <v>15.2</v>
      </c>
      <c r="H11" s="11">
        <v>59</v>
      </c>
      <c r="I11" s="12"/>
    </row>
    <row r="12" spans="1:9" ht="11.25" customHeight="1" thickBot="1" x14ac:dyDescent="0.3">
      <c r="A12" s="13"/>
      <c r="B12" s="18"/>
      <c r="C12" s="14"/>
      <c r="D12" s="10"/>
      <c r="E12" s="10"/>
      <c r="F12" s="10"/>
      <c r="G12" s="10"/>
      <c r="H12" s="13"/>
      <c r="I12" s="14"/>
    </row>
    <row r="13" spans="1:9" ht="11.25" customHeight="1" x14ac:dyDescent="0.25">
      <c r="A13" s="11" t="s">
        <v>8</v>
      </c>
      <c r="B13" s="17"/>
      <c r="C13" s="12"/>
      <c r="D13" s="9">
        <v>50</v>
      </c>
      <c r="E13" s="9">
        <v>4.37</v>
      </c>
      <c r="F13" s="9">
        <v>7.07</v>
      </c>
      <c r="G13" s="9">
        <v>36.799999999999997</v>
      </c>
      <c r="H13" s="11">
        <v>228.2</v>
      </c>
      <c r="I13" s="12"/>
    </row>
    <row r="14" spans="1:9" ht="11.25" customHeight="1" thickBot="1" x14ac:dyDescent="0.3">
      <c r="A14" s="13"/>
      <c r="B14" s="18"/>
      <c r="C14" s="14"/>
      <c r="D14" s="10"/>
      <c r="E14" s="10"/>
      <c r="F14" s="10"/>
      <c r="G14" s="10"/>
      <c r="H14" s="13"/>
      <c r="I14" s="14"/>
    </row>
    <row r="15" spans="1:9" ht="11.25" customHeight="1" x14ac:dyDescent="0.25">
      <c r="A15" s="11" t="s">
        <v>106</v>
      </c>
      <c r="B15" s="17"/>
      <c r="C15" s="12"/>
      <c r="D15" s="9">
        <v>120</v>
      </c>
      <c r="E15" s="9" t="s">
        <v>7</v>
      </c>
      <c r="F15" s="9" t="s">
        <v>7</v>
      </c>
      <c r="G15" s="9" t="s">
        <v>7</v>
      </c>
      <c r="H15" s="11">
        <v>94</v>
      </c>
      <c r="I15" s="12"/>
    </row>
    <row r="16" spans="1:9" ht="11.25" customHeight="1" thickBot="1" x14ac:dyDescent="0.3">
      <c r="A16" s="13"/>
      <c r="B16" s="18"/>
      <c r="C16" s="14"/>
      <c r="D16" s="10"/>
      <c r="E16" s="10"/>
      <c r="F16" s="10"/>
      <c r="G16" s="10"/>
      <c r="H16" s="13"/>
      <c r="I16" s="14"/>
    </row>
    <row r="17" spans="1:9" ht="11.25" customHeight="1" x14ac:dyDescent="0.25">
      <c r="A17" s="3" t="s">
        <v>20</v>
      </c>
      <c r="B17" s="4"/>
      <c r="C17" s="5"/>
      <c r="D17" s="9"/>
      <c r="E17" s="9">
        <f>E9+E11+E13</f>
        <v>35.67</v>
      </c>
      <c r="F17" s="9">
        <f>F9+F13</f>
        <v>30.37</v>
      </c>
      <c r="G17" s="9">
        <f>G9+G11+G13</f>
        <v>95.8</v>
      </c>
      <c r="H17" s="11">
        <f>H9+H11+H13+H15</f>
        <v>890.2</v>
      </c>
      <c r="I17" s="12"/>
    </row>
    <row r="18" spans="1:9" ht="11.25" customHeight="1" thickBot="1" x14ac:dyDescent="0.3">
      <c r="A18" s="6"/>
      <c r="B18" s="7"/>
      <c r="C18" s="8"/>
      <c r="D18" s="10"/>
      <c r="E18" s="10"/>
      <c r="F18" s="10"/>
      <c r="G18" s="10"/>
      <c r="H18" s="13"/>
      <c r="I18" s="14"/>
    </row>
    <row r="19" spans="1:9" ht="11.25" customHeight="1" x14ac:dyDescent="0.25">
      <c r="A19" s="25" t="s">
        <v>9</v>
      </c>
      <c r="B19" s="26"/>
      <c r="C19" s="27"/>
      <c r="D19" s="9"/>
      <c r="E19" s="9"/>
      <c r="F19" s="9"/>
      <c r="G19" s="9"/>
      <c r="H19" s="11"/>
      <c r="I19" s="12"/>
    </row>
    <row r="20" spans="1:9" ht="11.25" customHeight="1" thickBot="1" x14ac:dyDescent="0.3">
      <c r="A20" s="28"/>
      <c r="B20" s="29"/>
      <c r="C20" s="30"/>
      <c r="D20" s="10"/>
      <c r="E20" s="10"/>
      <c r="F20" s="10"/>
      <c r="G20" s="10"/>
      <c r="H20" s="13"/>
      <c r="I20" s="14"/>
    </row>
    <row r="21" spans="1:9" ht="11.25" customHeight="1" x14ac:dyDescent="0.25">
      <c r="A21" s="11" t="s">
        <v>10</v>
      </c>
      <c r="B21" s="17"/>
      <c r="C21" s="12"/>
      <c r="D21" s="9">
        <v>100</v>
      </c>
      <c r="E21" s="9">
        <v>2</v>
      </c>
      <c r="F21" s="9">
        <v>5.6</v>
      </c>
      <c r="G21" s="9">
        <v>4.8</v>
      </c>
      <c r="H21" s="11">
        <v>77</v>
      </c>
      <c r="I21" s="12"/>
    </row>
    <row r="22" spans="1:9" ht="11.25" customHeight="1" thickBot="1" x14ac:dyDescent="0.3">
      <c r="A22" s="13"/>
      <c r="B22" s="18"/>
      <c r="C22" s="14"/>
      <c r="D22" s="10"/>
      <c r="E22" s="10"/>
      <c r="F22" s="10"/>
      <c r="G22" s="10"/>
      <c r="H22" s="13"/>
      <c r="I22" s="14"/>
    </row>
    <row r="23" spans="1:9" ht="11.25" customHeight="1" x14ac:dyDescent="0.25">
      <c r="A23" s="11" t="s">
        <v>14</v>
      </c>
      <c r="B23" s="17"/>
      <c r="C23" s="12"/>
      <c r="D23" s="9">
        <v>300</v>
      </c>
      <c r="E23" s="9">
        <v>3.51</v>
      </c>
      <c r="F23" s="9">
        <v>5.83</v>
      </c>
      <c r="G23" s="9">
        <v>20.41</v>
      </c>
      <c r="H23" s="11">
        <v>148.18</v>
      </c>
      <c r="I23" s="12"/>
    </row>
    <row r="24" spans="1:9" ht="11.25" customHeight="1" thickBot="1" x14ac:dyDescent="0.3">
      <c r="A24" s="13"/>
      <c r="B24" s="18"/>
      <c r="C24" s="14"/>
      <c r="D24" s="10"/>
      <c r="E24" s="10"/>
      <c r="F24" s="10"/>
      <c r="G24" s="10"/>
      <c r="H24" s="13"/>
      <c r="I24" s="14"/>
    </row>
    <row r="25" spans="1:9" ht="11.25" customHeight="1" x14ac:dyDescent="0.25">
      <c r="A25" s="11" t="s">
        <v>15</v>
      </c>
      <c r="B25" s="17"/>
      <c r="C25" s="12"/>
      <c r="D25" s="9">
        <v>100</v>
      </c>
      <c r="E25" s="9">
        <v>21.85</v>
      </c>
      <c r="F25" s="9">
        <v>14.4</v>
      </c>
      <c r="G25" s="9">
        <v>0.21</v>
      </c>
      <c r="H25" s="11">
        <v>217.84</v>
      </c>
      <c r="I25" s="12"/>
    </row>
    <row r="26" spans="1:9" ht="11.25" customHeight="1" thickBot="1" x14ac:dyDescent="0.3">
      <c r="A26" s="13"/>
      <c r="B26" s="18"/>
      <c r="C26" s="14"/>
      <c r="D26" s="10"/>
      <c r="E26" s="10"/>
      <c r="F26" s="10"/>
      <c r="G26" s="10"/>
      <c r="H26" s="13"/>
      <c r="I26" s="14"/>
    </row>
    <row r="27" spans="1:9" ht="11.25" customHeight="1" x14ac:dyDescent="0.25">
      <c r="A27" s="11" t="s">
        <v>16</v>
      </c>
      <c r="B27" s="17"/>
      <c r="C27" s="12"/>
      <c r="D27" s="9">
        <v>180</v>
      </c>
      <c r="E27" s="9">
        <v>3.7</v>
      </c>
      <c r="F27" s="9">
        <v>5.9</v>
      </c>
      <c r="G27" s="9">
        <v>24</v>
      </c>
      <c r="H27" s="11">
        <v>166</v>
      </c>
      <c r="I27" s="12"/>
    </row>
    <row r="28" spans="1:9" ht="11.25" customHeight="1" thickBot="1" x14ac:dyDescent="0.3">
      <c r="A28" s="13"/>
      <c r="B28" s="18"/>
      <c r="C28" s="14"/>
      <c r="D28" s="10"/>
      <c r="E28" s="10"/>
      <c r="F28" s="10"/>
      <c r="G28" s="10"/>
      <c r="H28" s="13"/>
      <c r="I28" s="14"/>
    </row>
    <row r="29" spans="1:9" ht="11.25" customHeight="1" x14ac:dyDescent="0.25">
      <c r="A29" s="11" t="s">
        <v>83</v>
      </c>
      <c r="B29" s="17"/>
      <c r="C29" s="12"/>
      <c r="D29" s="9">
        <v>200</v>
      </c>
      <c r="E29" s="9">
        <v>0.16</v>
      </c>
      <c r="F29" s="9" t="s">
        <v>7</v>
      </c>
      <c r="G29" s="9">
        <v>11.9</v>
      </c>
      <c r="H29" s="11">
        <v>60.64</v>
      </c>
      <c r="I29" s="12"/>
    </row>
    <row r="30" spans="1:9" ht="11.25" customHeight="1" thickBot="1" x14ac:dyDescent="0.3">
      <c r="A30" s="13"/>
      <c r="B30" s="18"/>
      <c r="C30" s="14"/>
      <c r="D30" s="10"/>
      <c r="E30" s="10"/>
      <c r="F30" s="10"/>
      <c r="G30" s="10"/>
      <c r="H30" s="13"/>
      <c r="I30" s="14"/>
    </row>
    <row r="31" spans="1:9" ht="11.25" customHeight="1" x14ac:dyDescent="0.25">
      <c r="A31" s="11" t="s">
        <v>17</v>
      </c>
      <c r="B31" s="17"/>
      <c r="C31" s="12"/>
      <c r="D31" s="9">
        <v>30</v>
      </c>
      <c r="E31" s="9">
        <v>3.4</v>
      </c>
      <c r="F31" s="9">
        <v>0.9</v>
      </c>
      <c r="G31" s="9">
        <v>21.9</v>
      </c>
      <c r="H31" s="11">
        <v>105</v>
      </c>
      <c r="I31" s="12"/>
    </row>
    <row r="32" spans="1:9" ht="11.25" customHeight="1" thickBot="1" x14ac:dyDescent="0.3">
      <c r="A32" s="13"/>
      <c r="B32" s="18"/>
      <c r="C32" s="14"/>
      <c r="D32" s="10"/>
      <c r="E32" s="10"/>
      <c r="F32" s="10"/>
      <c r="G32" s="10"/>
      <c r="H32" s="13"/>
      <c r="I32" s="14"/>
    </row>
    <row r="33" spans="1:9" ht="11.25" customHeight="1" x14ac:dyDescent="0.25">
      <c r="A33" s="11" t="s">
        <v>18</v>
      </c>
      <c r="B33" s="17"/>
      <c r="C33" s="12"/>
      <c r="D33" s="9">
        <v>30</v>
      </c>
      <c r="E33" s="9">
        <v>0.36</v>
      </c>
      <c r="F33" s="9">
        <v>0.25</v>
      </c>
      <c r="G33" s="9">
        <v>0.78</v>
      </c>
      <c r="H33" s="11">
        <v>36.1</v>
      </c>
      <c r="I33" s="12"/>
    </row>
    <row r="34" spans="1:9" ht="11.25" customHeight="1" thickBot="1" x14ac:dyDescent="0.3">
      <c r="A34" s="13"/>
      <c r="B34" s="18"/>
      <c r="C34" s="14"/>
      <c r="D34" s="10"/>
      <c r="E34" s="10"/>
      <c r="F34" s="10"/>
      <c r="G34" s="10"/>
      <c r="H34" s="13"/>
      <c r="I34" s="14"/>
    </row>
    <row r="35" spans="1:9" ht="11.25" customHeight="1" x14ac:dyDescent="0.25">
      <c r="A35" s="3" t="s">
        <v>21</v>
      </c>
      <c r="B35" s="4"/>
      <c r="C35" s="5"/>
      <c r="D35" s="9"/>
      <c r="E35" s="9">
        <f>E21+E23+E25+E27+E29+E31+E33</f>
        <v>34.979999999999997</v>
      </c>
      <c r="F35" s="9">
        <f>F21+F23+F25+F27+F31+F33</f>
        <v>32.879999999999995</v>
      </c>
      <c r="G35" s="9">
        <f>G21+G23+G25+G27+G29+G31+G33</f>
        <v>84</v>
      </c>
      <c r="H35" s="11">
        <f>H21+H23+H25+H27+H29+H31+H33</f>
        <v>810.76</v>
      </c>
      <c r="I35" s="12"/>
    </row>
    <row r="36" spans="1:9" ht="11.25" customHeight="1" thickBot="1" x14ac:dyDescent="0.3">
      <c r="A36" s="6"/>
      <c r="B36" s="7"/>
      <c r="C36" s="8"/>
      <c r="D36" s="10"/>
      <c r="E36" s="10"/>
      <c r="F36" s="10"/>
      <c r="G36" s="10"/>
      <c r="H36" s="13"/>
      <c r="I36" s="14"/>
    </row>
    <row r="37" spans="1:9" ht="11.25" customHeight="1" x14ac:dyDescent="0.25">
      <c r="A37" s="3" t="s">
        <v>19</v>
      </c>
      <c r="B37" s="4"/>
      <c r="C37" s="5"/>
      <c r="D37" s="9"/>
      <c r="E37" s="9">
        <f>E17+E35</f>
        <v>70.650000000000006</v>
      </c>
      <c r="F37" s="9">
        <f>F17+F35</f>
        <v>63.25</v>
      </c>
      <c r="G37" s="9">
        <f>G17+G35</f>
        <v>179.8</v>
      </c>
      <c r="H37" s="11">
        <f>H17+H35</f>
        <v>1700.96</v>
      </c>
      <c r="I37" s="12"/>
    </row>
    <row r="38" spans="1:9" ht="11.25" customHeight="1" thickBot="1" x14ac:dyDescent="0.3">
      <c r="A38" s="6"/>
      <c r="B38" s="7"/>
      <c r="C38" s="8"/>
      <c r="D38" s="10"/>
      <c r="E38" s="10"/>
      <c r="F38" s="10"/>
      <c r="G38" s="10"/>
      <c r="H38" s="13"/>
      <c r="I38" s="14"/>
    </row>
    <row r="39" spans="1:9" ht="11.25" customHeight="1" x14ac:dyDescent="0.25">
      <c r="A39" s="25" t="s">
        <v>22</v>
      </c>
      <c r="B39" s="26"/>
      <c r="C39" s="27"/>
      <c r="D39" s="31"/>
      <c r="E39" s="31"/>
      <c r="F39" s="31"/>
      <c r="G39" s="31"/>
      <c r="H39" s="33"/>
      <c r="I39" s="34"/>
    </row>
    <row r="40" spans="1:9" ht="11.25" customHeight="1" thickBot="1" x14ac:dyDescent="0.3">
      <c r="A40" s="28"/>
      <c r="B40" s="29"/>
      <c r="C40" s="30"/>
      <c r="D40" s="32"/>
      <c r="E40" s="32"/>
      <c r="F40" s="32"/>
      <c r="G40" s="32"/>
      <c r="H40" s="35"/>
      <c r="I40" s="36"/>
    </row>
    <row r="41" spans="1:9" ht="11.25" customHeight="1" x14ac:dyDescent="0.25">
      <c r="A41" s="11" t="s">
        <v>24</v>
      </c>
      <c r="B41" s="17"/>
      <c r="C41" s="12"/>
      <c r="D41" s="9" t="s">
        <v>25</v>
      </c>
      <c r="E41" s="9">
        <v>5.4</v>
      </c>
      <c r="F41" s="9">
        <v>7.2</v>
      </c>
      <c r="G41" s="9">
        <v>26.8</v>
      </c>
      <c r="H41" s="11">
        <v>194</v>
      </c>
      <c r="I41" s="12"/>
    </row>
    <row r="42" spans="1:9" ht="11.25" customHeight="1" thickBot="1" x14ac:dyDescent="0.3">
      <c r="A42" s="13"/>
      <c r="B42" s="18"/>
      <c r="C42" s="14"/>
      <c r="D42" s="10"/>
      <c r="E42" s="10"/>
      <c r="F42" s="10"/>
      <c r="G42" s="10"/>
      <c r="H42" s="13"/>
      <c r="I42" s="14"/>
    </row>
    <row r="43" spans="1:9" ht="11.25" customHeight="1" x14ac:dyDescent="0.25">
      <c r="A43" s="11" t="s">
        <v>26</v>
      </c>
      <c r="B43" s="17"/>
      <c r="C43" s="12"/>
      <c r="D43" s="9" t="s">
        <v>27</v>
      </c>
      <c r="E43" s="9">
        <v>9.1999999999999993</v>
      </c>
      <c r="F43" s="9">
        <v>5.8</v>
      </c>
      <c r="G43" s="9">
        <v>24.2</v>
      </c>
      <c r="H43" s="11">
        <v>190</v>
      </c>
      <c r="I43" s="12"/>
    </row>
    <row r="44" spans="1:9" ht="11.25" customHeight="1" thickBot="1" x14ac:dyDescent="0.3">
      <c r="A44" s="13"/>
      <c r="B44" s="18"/>
      <c r="C44" s="14"/>
      <c r="D44" s="10"/>
      <c r="E44" s="10"/>
      <c r="F44" s="10"/>
      <c r="G44" s="10"/>
      <c r="H44" s="13"/>
      <c r="I44" s="14"/>
    </row>
    <row r="45" spans="1:9" ht="11.25" customHeight="1" x14ac:dyDescent="0.25">
      <c r="A45" s="11" t="s">
        <v>6</v>
      </c>
      <c r="B45" s="17"/>
      <c r="C45" s="12"/>
      <c r="D45" s="9">
        <v>200</v>
      </c>
      <c r="E45" s="9">
        <v>0.1</v>
      </c>
      <c r="F45" s="9" t="s">
        <v>7</v>
      </c>
      <c r="G45" s="9">
        <v>15.2</v>
      </c>
      <c r="H45" s="11">
        <v>59</v>
      </c>
      <c r="I45" s="12"/>
    </row>
    <row r="46" spans="1:9" ht="11.25" customHeight="1" thickBot="1" x14ac:dyDescent="0.3">
      <c r="A46" s="13"/>
      <c r="B46" s="18"/>
      <c r="C46" s="14"/>
      <c r="D46" s="10"/>
      <c r="E46" s="10"/>
      <c r="F46" s="10"/>
      <c r="G46" s="10"/>
      <c r="H46" s="13"/>
      <c r="I46" s="14"/>
    </row>
    <row r="47" spans="1:9" ht="11.25" customHeight="1" x14ac:dyDescent="0.25">
      <c r="A47" s="11" t="s">
        <v>106</v>
      </c>
      <c r="B47" s="17"/>
      <c r="C47" s="12"/>
      <c r="D47" s="41">
        <v>0.12</v>
      </c>
      <c r="E47" s="9" t="s">
        <v>7</v>
      </c>
      <c r="F47" s="9" t="s">
        <v>7</v>
      </c>
      <c r="G47" s="9" t="s">
        <v>7</v>
      </c>
      <c r="H47" s="11">
        <v>60</v>
      </c>
      <c r="I47" s="12"/>
    </row>
    <row r="48" spans="1:9" ht="11.25" customHeight="1" thickBot="1" x14ac:dyDescent="0.3">
      <c r="A48" s="13"/>
      <c r="B48" s="18"/>
      <c r="C48" s="14"/>
      <c r="D48" s="42"/>
      <c r="E48" s="10"/>
      <c r="F48" s="10"/>
      <c r="G48" s="10"/>
      <c r="H48" s="13"/>
      <c r="I48" s="14"/>
    </row>
    <row r="49" spans="1:9" ht="11.25" customHeight="1" x14ac:dyDescent="0.25">
      <c r="A49" s="3" t="s">
        <v>20</v>
      </c>
      <c r="B49" s="4"/>
      <c r="C49" s="5"/>
      <c r="D49" s="9"/>
      <c r="E49" s="9">
        <f>E41+E43+E45</f>
        <v>14.7</v>
      </c>
      <c r="F49" s="9">
        <f>F41+F43</f>
        <v>13</v>
      </c>
      <c r="G49" s="9">
        <f>G41+G43+G45</f>
        <v>66.2</v>
      </c>
      <c r="H49" s="11">
        <f>H41+H43+H45+H47</f>
        <v>503</v>
      </c>
      <c r="I49" s="12"/>
    </row>
    <row r="50" spans="1:9" ht="11.25" customHeight="1" thickBot="1" x14ac:dyDescent="0.3">
      <c r="A50" s="6"/>
      <c r="B50" s="7"/>
      <c r="C50" s="8"/>
      <c r="D50" s="10"/>
      <c r="E50" s="10"/>
      <c r="F50" s="10"/>
      <c r="G50" s="10"/>
      <c r="H50" s="13"/>
      <c r="I50" s="14"/>
    </row>
    <row r="51" spans="1:9" ht="11.25" customHeight="1" x14ac:dyDescent="0.25">
      <c r="A51" s="25" t="s">
        <v>23</v>
      </c>
      <c r="B51" s="26"/>
      <c r="C51" s="27"/>
      <c r="D51" s="9"/>
      <c r="E51" s="9"/>
      <c r="F51" s="9"/>
      <c r="G51" s="9"/>
      <c r="H51" s="11"/>
      <c r="I51" s="12"/>
    </row>
    <row r="52" spans="1:9" ht="11.25" customHeight="1" thickBot="1" x14ac:dyDescent="0.3">
      <c r="A52" s="28"/>
      <c r="B52" s="29"/>
      <c r="C52" s="30"/>
      <c r="D52" s="10"/>
      <c r="E52" s="10"/>
      <c r="F52" s="10"/>
      <c r="G52" s="10"/>
      <c r="H52" s="13"/>
      <c r="I52" s="14"/>
    </row>
    <row r="53" spans="1:9" ht="11.25" customHeight="1" x14ac:dyDescent="0.25">
      <c r="A53" s="19" t="s">
        <v>28</v>
      </c>
      <c r="B53" s="15"/>
      <c r="C53" s="20"/>
      <c r="D53" s="9">
        <v>100</v>
      </c>
      <c r="E53" s="9">
        <v>3.8</v>
      </c>
      <c r="F53" s="9">
        <v>9.1</v>
      </c>
      <c r="G53" s="9">
        <v>5.2</v>
      </c>
      <c r="H53" s="11">
        <v>118</v>
      </c>
      <c r="I53" s="12"/>
    </row>
    <row r="54" spans="1:9" ht="11.25" customHeight="1" thickBot="1" x14ac:dyDescent="0.3">
      <c r="A54" s="21"/>
      <c r="B54" s="16"/>
      <c r="C54" s="22"/>
      <c r="D54" s="10"/>
      <c r="E54" s="10"/>
      <c r="F54" s="10"/>
      <c r="G54" s="10"/>
      <c r="H54" s="13"/>
      <c r="I54" s="14"/>
    </row>
    <row r="55" spans="1:9" ht="11.25" customHeight="1" x14ac:dyDescent="0.25">
      <c r="A55" s="11" t="s">
        <v>29</v>
      </c>
      <c r="B55" s="17"/>
      <c r="C55" s="12"/>
      <c r="D55" s="9">
        <v>300</v>
      </c>
      <c r="E55" s="9">
        <v>2</v>
      </c>
      <c r="F55" s="9">
        <v>6</v>
      </c>
      <c r="G55" s="9">
        <v>14</v>
      </c>
      <c r="H55" s="11">
        <v>117</v>
      </c>
      <c r="I55" s="12"/>
    </row>
    <row r="56" spans="1:9" ht="11.25" customHeight="1" thickBot="1" x14ac:dyDescent="0.3">
      <c r="A56" s="13"/>
      <c r="B56" s="18"/>
      <c r="C56" s="14"/>
      <c r="D56" s="10"/>
      <c r="E56" s="10"/>
      <c r="F56" s="10"/>
      <c r="G56" s="10"/>
      <c r="H56" s="13"/>
      <c r="I56" s="14"/>
    </row>
    <row r="57" spans="1:9" ht="11.25" customHeight="1" x14ac:dyDescent="0.25">
      <c r="A57" s="11" t="s">
        <v>30</v>
      </c>
      <c r="B57" s="17"/>
      <c r="C57" s="12"/>
      <c r="D57" s="9">
        <v>150</v>
      </c>
      <c r="E57" s="9">
        <v>8.73</v>
      </c>
      <c r="F57" s="9">
        <v>5.5</v>
      </c>
      <c r="G57" s="9">
        <v>45</v>
      </c>
      <c r="H57" s="11">
        <v>175.87</v>
      </c>
      <c r="I57" s="12"/>
    </row>
    <row r="58" spans="1:9" ht="11.25" customHeight="1" thickBot="1" x14ac:dyDescent="0.3">
      <c r="A58" s="13"/>
      <c r="B58" s="18"/>
      <c r="C58" s="14"/>
      <c r="D58" s="10"/>
      <c r="E58" s="10"/>
      <c r="F58" s="10"/>
      <c r="G58" s="10"/>
      <c r="H58" s="13"/>
      <c r="I58" s="14"/>
    </row>
    <row r="59" spans="1:9" ht="11.25" customHeight="1" x14ac:dyDescent="0.25">
      <c r="A59" s="11" t="s">
        <v>107</v>
      </c>
      <c r="B59" s="17"/>
      <c r="C59" s="12"/>
      <c r="D59" s="9" t="s">
        <v>32</v>
      </c>
      <c r="E59" s="9">
        <v>22.3</v>
      </c>
      <c r="F59" s="9">
        <v>21.4</v>
      </c>
      <c r="G59" s="9">
        <v>3.8</v>
      </c>
      <c r="H59" s="11">
        <v>297</v>
      </c>
      <c r="I59" s="12"/>
    </row>
    <row r="60" spans="1:9" ht="11.25" customHeight="1" thickBot="1" x14ac:dyDescent="0.3">
      <c r="A60" s="13"/>
      <c r="B60" s="18"/>
      <c r="C60" s="14"/>
      <c r="D60" s="10"/>
      <c r="E60" s="10"/>
      <c r="F60" s="10"/>
      <c r="G60" s="10"/>
      <c r="H60" s="13"/>
      <c r="I60" s="14"/>
    </row>
    <row r="61" spans="1:9" ht="11.25" customHeight="1" x14ac:dyDescent="0.25">
      <c r="A61" s="11" t="s">
        <v>33</v>
      </c>
      <c r="B61" s="17"/>
      <c r="C61" s="12"/>
      <c r="D61" s="9">
        <v>200</v>
      </c>
      <c r="E61" s="9" t="s">
        <v>7</v>
      </c>
      <c r="F61" s="9" t="s">
        <v>7</v>
      </c>
      <c r="G61" s="9">
        <v>20</v>
      </c>
      <c r="H61" s="11">
        <v>76</v>
      </c>
      <c r="I61" s="12"/>
    </row>
    <row r="62" spans="1:9" ht="11.25" customHeight="1" thickBot="1" x14ac:dyDescent="0.3">
      <c r="A62" s="13"/>
      <c r="B62" s="18"/>
      <c r="C62" s="14"/>
      <c r="D62" s="10"/>
      <c r="E62" s="10"/>
      <c r="F62" s="10"/>
      <c r="G62" s="10"/>
      <c r="H62" s="13"/>
      <c r="I62" s="14"/>
    </row>
    <row r="63" spans="1:9" ht="11.25" customHeight="1" x14ac:dyDescent="0.25">
      <c r="A63" s="11" t="s">
        <v>17</v>
      </c>
      <c r="B63" s="17"/>
      <c r="C63" s="12"/>
      <c r="D63" s="9">
        <v>30</v>
      </c>
      <c r="E63" s="9">
        <v>3.4</v>
      </c>
      <c r="F63" s="9">
        <v>0.9</v>
      </c>
      <c r="G63" s="9">
        <v>21.9</v>
      </c>
      <c r="H63" s="11">
        <v>105</v>
      </c>
      <c r="I63" s="12"/>
    </row>
    <row r="64" spans="1:9" ht="11.25" customHeight="1" thickBot="1" x14ac:dyDescent="0.3">
      <c r="A64" s="13"/>
      <c r="B64" s="18"/>
      <c r="C64" s="14"/>
      <c r="D64" s="10"/>
      <c r="E64" s="10"/>
      <c r="F64" s="10"/>
      <c r="G64" s="10"/>
      <c r="H64" s="13"/>
      <c r="I64" s="14"/>
    </row>
    <row r="65" spans="1:9" ht="11.25" customHeight="1" x14ac:dyDescent="0.25">
      <c r="A65" s="11" t="s">
        <v>18</v>
      </c>
      <c r="B65" s="17"/>
      <c r="C65" s="12"/>
      <c r="D65" s="9">
        <v>30</v>
      </c>
      <c r="E65" s="9">
        <v>0.36</v>
      </c>
      <c r="F65" s="9">
        <v>0.25</v>
      </c>
      <c r="G65" s="9">
        <v>0.78</v>
      </c>
      <c r="H65" s="11">
        <v>36.1</v>
      </c>
      <c r="I65" s="12"/>
    </row>
    <row r="66" spans="1:9" ht="11.25" customHeight="1" thickBot="1" x14ac:dyDescent="0.3">
      <c r="A66" s="13"/>
      <c r="B66" s="18"/>
      <c r="C66" s="14"/>
      <c r="D66" s="10"/>
      <c r="E66" s="10"/>
      <c r="F66" s="10"/>
      <c r="G66" s="10"/>
      <c r="H66" s="13"/>
      <c r="I66" s="14"/>
    </row>
    <row r="67" spans="1:9" ht="11.25" customHeight="1" x14ac:dyDescent="0.25">
      <c r="A67" s="11" t="s">
        <v>34</v>
      </c>
      <c r="B67" s="17"/>
      <c r="C67" s="12"/>
      <c r="D67" s="9">
        <v>30</v>
      </c>
      <c r="E67" s="9">
        <v>1.1000000000000001</v>
      </c>
      <c r="F67" s="9">
        <v>5.12</v>
      </c>
      <c r="G67" s="9">
        <v>18.559999999999999</v>
      </c>
      <c r="H67" s="11">
        <v>124.6</v>
      </c>
      <c r="I67" s="12"/>
    </row>
    <row r="68" spans="1:9" ht="11.25" customHeight="1" thickBot="1" x14ac:dyDescent="0.3">
      <c r="A68" s="13"/>
      <c r="B68" s="18"/>
      <c r="C68" s="14"/>
      <c r="D68" s="10"/>
      <c r="E68" s="10"/>
      <c r="F68" s="10"/>
      <c r="G68" s="10"/>
      <c r="H68" s="13"/>
      <c r="I68" s="14"/>
    </row>
    <row r="69" spans="1:9" ht="11.25" customHeight="1" x14ac:dyDescent="0.25">
      <c r="A69" s="3" t="s">
        <v>21</v>
      </c>
      <c r="B69" s="4"/>
      <c r="C69" s="5"/>
      <c r="D69" s="9"/>
      <c r="E69" s="9">
        <f>E53+E55+E57+E59+E63+E67</f>
        <v>41.33</v>
      </c>
      <c r="F69" s="9">
        <f>F53+F55+F57+F59+F63+F67</f>
        <v>48.019999999999996</v>
      </c>
      <c r="G69" s="9">
        <f>G53+G55+G57+G59+G61+G63+G67</f>
        <v>128.46</v>
      </c>
      <c r="H69" s="11">
        <f>H53+H55+H57+H59+H61+H63+H67</f>
        <v>1013.47</v>
      </c>
      <c r="I69" s="12"/>
    </row>
    <row r="70" spans="1:9" ht="11.25" customHeight="1" thickBot="1" x14ac:dyDescent="0.3">
      <c r="A70" s="6"/>
      <c r="B70" s="7"/>
      <c r="C70" s="8"/>
      <c r="D70" s="10"/>
      <c r="E70" s="10"/>
      <c r="F70" s="10"/>
      <c r="G70" s="10"/>
      <c r="H70" s="13"/>
      <c r="I70" s="14"/>
    </row>
    <row r="71" spans="1:9" ht="11.25" customHeight="1" x14ac:dyDescent="0.25">
      <c r="A71" s="3" t="s">
        <v>19</v>
      </c>
      <c r="B71" s="4"/>
      <c r="C71" s="5"/>
      <c r="D71" s="9"/>
      <c r="E71" s="9">
        <f>E49+E69</f>
        <v>56.03</v>
      </c>
      <c r="F71" s="9">
        <f>F49+F69</f>
        <v>61.019999999999996</v>
      </c>
      <c r="G71" s="9">
        <f>G49+G69</f>
        <v>194.66000000000003</v>
      </c>
      <c r="H71" s="11">
        <f>H49+H69</f>
        <v>1516.47</v>
      </c>
      <c r="I71" s="12"/>
    </row>
    <row r="72" spans="1:9" ht="11.25" customHeight="1" thickBot="1" x14ac:dyDescent="0.3">
      <c r="A72" s="6"/>
      <c r="B72" s="7"/>
      <c r="C72" s="8"/>
      <c r="D72" s="10"/>
      <c r="E72" s="10"/>
      <c r="F72" s="10"/>
      <c r="G72" s="10"/>
      <c r="H72" s="13"/>
      <c r="I72" s="14"/>
    </row>
    <row r="73" spans="1:9" ht="11.25" customHeight="1" x14ac:dyDescent="0.25">
      <c r="A73" s="25" t="s">
        <v>35</v>
      </c>
      <c r="B73" s="26"/>
      <c r="C73" s="27"/>
      <c r="D73" s="31"/>
      <c r="E73" s="31"/>
      <c r="F73" s="31"/>
      <c r="G73" s="31"/>
      <c r="H73" s="33"/>
      <c r="I73" s="34"/>
    </row>
    <row r="74" spans="1:9" ht="11.25" customHeight="1" thickBot="1" x14ac:dyDescent="0.3">
      <c r="A74" s="28"/>
      <c r="B74" s="29"/>
      <c r="C74" s="30"/>
      <c r="D74" s="32"/>
      <c r="E74" s="32"/>
      <c r="F74" s="32"/>
      <c r="G74" s="32"/>
      <c r="H74" s="35"/>
      <c r="I74" s="36"/>
    </row>
    <row r="75" spans="1:9" ht="11.25" customHeight="1" x14ac:dyDescent="0.25">
      <c r="A75" s="11" t="s">
        <v>37</v>
      </c>
      <c r="B75" s="17"/>
      <c r="C75" s="12"/>
      <c r="D75" s="9" t="s">
        <v>25</v>
      </c>
      <c r="E75" s="9">
        <v>5.2</v>
      </c>
      <c r="F75" s="9">
        <v>7.2</v>
      </c>
      <c r="G75" s="9">
        <v>36.1</v>
      </c>
      <c r="H75" s="11">
        <v>231</v>
      </c>
      <c r="I75" s="12"/>
    </row>
    <row r="76" spans="1:9" ht="11.25" customHeight="1" thickBot="1" x14ac:dyDescent="0.3">
      <c r="A76" s="13"/>
      <c r="B76" s="18"/>
      <c r="C76" s="14"/>
      <c r="D76" s="10"/>
      <c r="E76" s="10"/>
      <c r="F76" s="10"/>
      <c r="G76" s="10"/>
      <c r="H76" s="13"/>
      <c r="I76" s="14"/>
    </row>
    <row r="77" spans="1:9" ht="11.25" customHeight="1" x14ac:dyDescent="0.25">
      <c r="A77" s="11" t="s">
        <v>38</v>
      </c>
      <c r="B77" s="17"/>
      <c r="C77" s="12"/>
      <c r="D77" s="9">
        <v>200</v>
      </c>
      <c r="E77" s="9">
        <v>0.1</v>
      </c>
      <c r="F77" s="9" t="s">
        <v>7</v>
      </c>
      <c r="G77" s="9">
        <v>15.2</v>
      </c>
      <c r="H77" s="11">
        <v>59</v>
      </c>
      <c r="I77" s="12"/>
    </row>
    <row r="78" spans="1:9" ht="11.25" customHeight="1" thickBot="1" x14ac:dyDescent="0.3">
      <c r="A78" s="13"/>
      <c r="B78" s="18"/>
      <c r="C78" s="14"/>
      <c r="D78" s="10"/>
      <c r="E78" s="10"/>
      <c r="F78" s="10"/>
      <c r="G78" s="10"/>
      <c r="H78" s="13"/>
      <c r="I78" s="14"/>
    </row>
    <row r="79" spans="1:9" ht="11.25" customHeight="1" x14ac:dyDescent="0.25">
      <c r="A79" s="11" t="s">
        <v>8</v>
      </c>
      <c r="B79" s="17"/>
      <c r="C79" s="12"/>
      <c r="D79" s="9">
        <v>50</v>
      </c>
      <c r="E79" s="9">
        <v>4.37</v>
      </c>
      <c r="F79" s="9">
        <v>7.07</v>
      </c>
      <c r="G79" s="9">
        <v>36.799999999999997</v>
      </c>
      <c r="H79" s="11">
        <v>228.2</v>
      </c>
      <c r="I79" s="12"/>
    </row>
    <row r="80" spans="1:9" ht="11.25" customHeight="1" thickBot="1" x14ac:dyDescent="0.3">
      <c r="A80" s="13"/>
      <c r="B80" s="18"/>
      <c r="C80" s="14"/>
      <c r="D80" s="10"/>
      <c r="E80" s="10"/>
      <c r="F80" s="10"/>
      <c r="G80" s="10"/>
      <c r="H80" s="13"/>
      <c r="I80" s="14"/>
    </row>
    <row r="81" spans="1:9" ht="11.25" customHeight="1" x14ac:dyDescent="0.25">
      <c r="A81" s="11" t="s">
        <v>106</v>
      </c>
      <c r="B81" s="17"/>
      <c r="C81" s="12"/>
      <c r="D81" s="41">
        <v>0.35</v>
      </c>
      <c r="E81" s="9">
        <v>1.4</v>
      </c>
      <c r="F81" s="9">
        <v>1.4</v>
      </c>
      <c r="G81" s="9">
        <v>34.299999999999997</v>
      </c>
      <c r="H81" s="11">
        <v>164.5</v>
      </c>
      <c r="I81" s="12"/>
    </row>
    <row r="82" spans="1:9" ht="11.25" customHeight="1" thickBot="1" x14ac:dyDescent="0.3">
      <c r="A82" s="13"/>
      <c r="B82" s="18"/>
      <c r="C82" s="14"/>
      <c r="D82" s="42"/>
      <c r="E82" s="10"/>
      <c r="F82" s="10"/>
      <c r="G82" s="10"/>
      <c r="H82" s="13"/>
      <c r="I82" s="14"/>
    </row>
    <row r="83" spans="1:9" ht="11.25" customHeight="1" x14ac:dyDescent="0.25">
      <c r="A83" s="3" t="s">
        <v>20</v>
      </c>
      <c r="B83" s="4"/>
      <c r="C83" s="5"/>
      <c r="D83" s="9"/>
      <c r="E83" s="9">
        <f>E75+E77+E79</f>
        <v>9.67</v>
      </c>
      <c r="F83" s="9">
        <f>F75+F79</f>
        <v>14.27</v>
      </c>
      <c r="G83" s="9">
        <f>G75+G77+G79</f>
        <v>88.1</v>
      </c>
      <c r="H83" s="11">
        <f>H75+H77+H79+H81</f>
        <v>682.7</v>
      </c>
      <c r="I83" s="12"/>
    </row>
    <row r="84" spans="1:9" ht="11.25" customHeight="1" thickBot="1" x14ac:dyDescent="0.3">
      <c r="A84" s="6"/>
      <c r="B84" s="7"/>
      <c r="C84" s="8"/>
      <c r="D84" s="10"/>
      <c r="E84" s="10"/>
      <c r="F84" s="10"/>
      <c r="G84" s="10"/>
      <c r="H84" s="13"/>
      <c r="I84" s="14"/>
    </row>
    <row r="85" spans="1:9" ht="11.25" customHeight="1" x14ac:dyDescent="0.25">
      <c r="A85" s="25" t="s">
        <v>36</v>
      </c>
      <c r="B85" s="26"/>
      <c r="C85" s="27"/>
      <c r="D85" s="9"/>
      <c r="E85" s="9"/>
      <c r="F85" s="9"/>
      <c r="G85" s="9"/>
      <c r="H85" s="11"/>
      <c r="I85" s="12"/>
    </row>
    <row r="86" spans="1:9" ht="11.25" customHeight="1" thickBot="1" x14ac:dyDescent="0.3">
      <c r="A86" s="28"/>
      <c r="B86" s="29"/>
      <c r="C86" s="30"/>
      <c r="D86" s="10"/>
      <c r="E86" s="10"/>
      <c r="F86" s="10"/>
      <c r="G86" s="10"/>
      <c r="H86" s="13"/>
      <c r="I86" s="14"/>
    </row>
    <row r="87" spans="1:9" ht="11.25" customHeight="1" x14ac:dyDescent="0.25">
      <c r="A87" s="19" t="s">
        <v>39</v>
      </c>
      <c r="B87" s="15"/>
      <c r="C87" s="20"/>
      <c r="D87" s="9">
        <v>100</v>
      </c>
      <c r="E87" s="9">
        <v>0.8</v>
      </c>
      <c r="F87" s="9">
        <v>4.5</v>
      </c>
      <c r="G87" s="9">
        <v>3</v>
      </c>
      <c r="H87" s="11">
        <v>55</v>
      </c>
      <c r="I87" s="12"/>
    </row>
    <row r="88" spans="1:9" ht="11.25" customHeight="1" thickBot="1" x14ac:dyDescent="0.3">
      <c r="A88" s="21"/>
      <c r="B88" s="16"/>
      <c r="C88" s="22"/>
      <c r="D88" s="10"/>
      <c r="E88" s="10"/>
      <c r="F88" s="10"/>
      <c r="G88" s="10"/>
      <c r="H88" s="13"/>
      <c r="I88" s="14"/>
    </row>
    <row r="89" spans="1:9" ht="11.25" customHeight="1" x14ac:dyDescent="0.25">
      <c r="A89" s="11" t="s">
        <v>40</v>
      </c>
      <c r="B89" s="17"/>
      <c r="C89" s="12"/>
      <c r="D89" s="9">
        <v>300</v>
      </c>
      <c r="E89" s="9">
        <v>3.51</v>
      </c>
      <c r="F89" s="9">
        <v>5.83</v>
      </c>
      <c r="G89" s="9">
        <v>20.41</v>
      </c>
      <c r="H89" s="11">
        <v>148.18</v>
      </c>
      <c r="I89" s="12"/>
    </row>
    <row r="90" spans="1:9" ht="11.25" customHeight="1" thickBot="1" x14ac:dyDescent="0.3">
      <c r="A90" s="13"/>
      <c r="B90" s="18"/>
      <c r="C90" s="14"/>
      <c r="D90" s="10"/>
      <c r="E90" s="10"/>
      <c r="F90" s="10"/>
      <c r="G90" s="10"/>
      <c r="H90" s="13"/>
      <c r="I90" s="14"/>
    </row>
    <row r="91" spans="1:9" ht="11.25" customHeight="1" x14ac:dyDescent="0.25">
      <c r="A91" s="11" t="s">
        <v>41</v>
      </c>
      <c r="B91" s="17"/>
      <c r="C91" s="12"/>
      <c r="D91" s="9">
        <v>80</v>
      </c>
      <c r="E91" s="9">
        <v>20.82</v>
      </c>
      <c r="F91" s="9">
        <v>22.82</v>
      </c>
      <c r="G91" s="9">
        <v>1.1100000000000001</v>
      </c>
      <c r="H91" s="11">
        <v>242.68</v>
      </c>
      <c r="I91" s="12"/>
    </row>
    <row r="92" spans="1:9" ht="11.25" customHeight="1" thickBot="1" x14ac:dyDescent="0.3">
      <c r="A92" s="13"/>
      <c r="B92" s="18"/>
      <c r="C92" s="14"/>
      <c r="D92" s="10"/>
      <c r="E92" s="10"/>
      <c r="F92" s="10"/>
      <c r="G92" s="10"/>
      <c r="H92" s="13"/>
      <c r="I92" s="14"/>
    </row>
    <row r="93" spans="1:9" ht="11.25" customHeight="1" x14ac:dyDescent="0.25">
      <c r="A93" s="11" t="s">
        <v>42</v>
      </c>
      <c r="B93" s="17"/>
      <c r="C93" s="12"/>
      <c r="D93" s="9">
        <v>150</v>
      </c>
      <c r="E93" s="9">
        <v>5.52</v>
      </c>
      <c r="F93" s="9">
        <v>5.3</v>
      </c>
      <c r="G93" s="9">
        <v>35.33</v>
      </c>
      <c r="H93" s="11">
        <v>190.8</v>
      </c>
      <c r="I93" s="12"/>
    </row>
    <row r="94" spans="1:9" ht="11.25" customHeight="1" thickBot="1" x14ac:dyDescent="0.3">
      <c r="A94" s="13"/>
      <c r="B94" s="18"/>
      <c r="C94" s="14"/>
      <c r="D94" s="10"/>
      <c r="E94" s="10"/>
      <c r="F94" s="10"/>
      <c r="G94" s="10"/>
      <c r="H94" s="13"/>
      <c r="I94" s="14"/>
    </row>
    <row r="95" spans="1:9" ht="11.25" customHeight="1" x14ac:dyDescent="0.25">
      <c r="A95" s="11" t="s">
        <v>43</v>
      </c>
      <c r="B95" s="17"/>
      <c r="C95" s="12"/>
      <c r="D95" s="9">
        <v>200</v>
      </c>
      <c r="E95" s="9">
        <v>0.5</v>
      </c>
      <c r="F95" s="9">
        <v>0.1</v>
      </c>
      <c r="G95" s="9">
        <v>31.2</v>
      </c>
      <c r="H95" s="11">
        <v>121</v>
      </c>
      <c r="I95" s="12"/>
    </row>
    <row r="96" spans="1:9" ht="11.25" customHeight="1" thickBot="1" x14ac:dyDescent="0.3">
      <c r="A96" s="13"/>
      <c r="B96" s="18"/>
      <c r="C96" s="14"/>
      <c r="D96" s="10"/>
      <c r="E96" s="10"/>
      <c r="F96" s="10"/>
      <c r="G96" s="10"/>
      <c r="H96" s="13"/>
      <c r="I96" s="14"/>
    </row>
    <row r="97" spans="1:9" ht="11.25" customHeight="1" x14ac:dyDescent="0.25">
      <c r="A97" s="11" t="s">
        <v>17</v>
      </c>
      <c r="B97" s="17"/>
      <c r="C97" s="12"/>
      <c r="D97" s="9">
        <v>30</v>
      </c>
      <c r="E97" s="9">
        <v>3.4</v>
      </c>
      <c r="F97" s="9">
        <v>0.9</v>
      </c>
      <c r="G97" s="9">
        <v>21.9</v>
      </c>
      <c r="H97" s="11">
        <v>105</v>
      </c>
      <c r="I97" s="12"/>
    </row>
    <row r="98" spans="1:9" ht="11.25" customHeight="1" thickBot="1" x14ac:dyDescent="0.3">
      <c r="A98" s="13"/>
      <c r="B98" s="18"/>
      <c r="C98" s="14"/>
      <c r="D98" s="10"/>
      <c r="E98" s="10"/>
      <c r="F98" s="10"/>
      <c r="G98" s="10"/>
      <c r="H98" s="13"/>
      <c r="I98" s="14"/>
    </row>
    <row r="99" spans="1:9" ht="11.25" customHeight="1" x14ac:dyDescent="0.25">
      <c r="A99" s="11" t="s">
        <v>18</v>
      </c>
      <c r="B99" s="17"/>
      <c r="C99" s="12"/>
      <c r="D99" s="9">
        <v>30</v>
      </c>
      <c r="E99" s="9">
        <v>0.36</v>
      </c>
      <c r="F99" s="9">
        <v>0.25</v>
      </c>
      <c r="G99" s="9">
        <v>0.78</v>
      </c>
      <c r="H99" s="11">
        <v>36.1</v>
      </c>
      <c r="I99" s="12"/>
    </row>
    <row r="100" spans="1:9" ht="11.25" customHeight="1" thickBot="1" x14ac:dyDescent="0.3">
      <c r="A100" s="13"/>
      <c r="B100" s="18"/>
      <c r="C100" s="14"/>
      <c r="D100" s="10"/>
      <c r="E100" s="10"/>
      <c r="F100" s="10"/>
      <c r="G100" s="10"/>
      <c r="H100" s="13"/>
      <c r="I100" s="14"/>
    </row>
    <row r="101" spans="1:9" ht="11.25" customHeight="1" x14ac:dyDescent="0.25">
      <c r="A101" s="11" t="s">
        <v>34</v>
      </c>
      <c r="B101" s="17"/>
      <c r="C101" s="12"/>
      <c r="D101" s="9">
        <v>30</v>
      </c>
      <c r="E101" s="9">
        <v>1.1000000000000001</v>
      </c>
      <c r="F101" s="9">
        <v>5.12</v>
      </c>
      <c r="G101" s="9">
        <v>18.559999999999999</v>
      </c>
      <c r="H101" s="11">
        <v>124.6</v>
      </c>
      <c r="I101" s="12"/>
    </row>
    <row r="102" spans="1:9" ht="11.25" customHeight="1" thickBot="1" x14ac:dyDescent="0.3">
      <c r="A102" s="13"/>
      <c r="B102" s="18"/>
      <c r="C102" s="14"/>
      <c r="D102" s="10"/>
      <c r="E102" s="10"/>
      <c r="F102" s="10"/>
      <c r="G102" s="10"/>
      <c r="H102" s="13"/>
      <c r="I102" s="14"/>
    </row>
    <row r="103" spans="1:9" ht="11.25" customHeight="1" x14ac:dyDescent="0.25">
      <c r="A103" s="3" t="s">
        <v>21</v>
      </c>
      <c r="B103" s="4"/>
      <c r="C103" s="5"/>
      <c r="D103" s="9"/>
      <c r="E103" s="9">
        <f>E87+E89+E91+E93+E97+E101</f>
        <v>35.15</v>
      </c>
      <c r="F103" s="9">
        <f>F87+F89+F91+F93+F97+F101</f>
        <v>44.469999999999992</v>
      </c>
      <c r="G103" s="9">
        <f>G87+G89+G91+G93+G95+G97+G101</f>
        <v>131.51</v>
      </c>
      <c r="H103" s="11">
        <f>H87+H89+H91+H93+H95+H97+H101</f>
        <v>987.2600000000001</v>
      </c>
      <c r="I103" s="12"/>
    </row>
    <row r="104" spans="1:9" ht="11.25" customHeight="1" thickBot="1" x14ac:dyDescent="0.3">
      <c r="A104" s="6"/>
      <c r="B104" s="7"/>
      <c r="C104" s="8"/>
      <c r="D104" s="10"/>
      <c r="E104" s="10"/>
      <c r="F104" s="10"/>
      <c r="G104" s="10"/>
      <c r="H104" s="13"/>
      <c r="I104" s="14"/>
    </row>
    <row r="105" spans="1:9" ht="11.25" customHeight="1" x14ac:dyDescent="0.25">
      <c r="A105" s="3" t="s">
        <v>19</v>
      </c>
      <c r="B105" s="4"/>
      <c r="C105" s="5"/>
      <c r="D105" s="9"/>
      <c r="E105" s="9">
        <f>E83+E103</f>
        <v>44.82</v>
      </c>
      <c r="F105" s="9">
        <f>F83+F103</f>
        <v>58.739999999999995</v>
      </c>
      <c r="G105" s="9">
        <f>G83+G103</f>
        <v>219.60999999999999</v>
      </c>
      <c r="H105" s="11">
        <f>H83+H103</f>
        <v>1669.96</v>
      </c>
      <c r="I105" s="12"/>
    </row>
    <row r="106" spans="1:9" ht="11.25" customHeight="1" thickBot="1" x14ac:dyDescent="0.3">
      <c r="A106" s="6"/>
      <c r="B106" s="7"/>
      <c r="C106" s="8"/>
      <c r="D106" s="10"/>
      <c r="E106" s="10"/>
      <c r="F106" s="10"/>
      <c r="G106" s="10"/>
      <c r="H106" s="13"/>
      <c r="I106" s="14"/>
    </row>
    <row r="107" spans="1:9" ht="11.25" customHeight="1" x14ac:dyDescent="0.25">
      <c r="A107" s="25" t="s">
        <v>44</v>
      </c>
      <c r="B107" s="26"/>
      <c r="C107" s="27"/>
      <c r="D107" s="31"/>
      <c r="E107" s="31"/>
      <c r="F107" s="31"/>
      <c r="G107" s="31"/>
      <c r="H107" s="33"/>
      <c r="I107" s="34"/>
    </row>
    <row r="108" spans="1:9" ht="11.25" customHeight="1" thickBot="1" x14ac:dyDescent="0.3">
      <c r="A108" s="28"/>
      <c r="B108" s="29"/>
      <c r="C108" s="30"/>
      <c r="D108" s="32"/>
      <c r="E108" s="32"/>
      <c r="F108" s="32"/>
      <c r="G108" s="32"/>
      <c r="H108" s="35"/>
      <c r="I108" s="36"/>
    </row>
    <row r="109" spans="1:9" ht="11.25" customHeight="1" x14ac:dyDescent="0.25">
      <c r="A109" s="19" t="s">
        <v>48</v>
      </c>
      <c r="B109" s="15"/>
      <c r="C109" s="20"/>
      <c r="D109" s="9">
        <v>250</v>
      </c>
      <c r="E109" s="9">
        <v>5.5</v>
      </c>
      <c r="F109" s="9">
        <v>5.2</v>
      </c>
      <c r="G109" s="9">
        <v>19.899999999999999</v>
      </c>
      <c r="H109" s="11">
        <v>148</v>
      </c>
      <c r="I109" s="12"/>
    </row>
    <row r="110" spans="1:9" ht="11.25" customHeight="1" thickBot="1" x14ac:dyDescent="0.3">
      <c r="A110" s="21"/>
      <c r="B110" s="16"/>
      <c r="C110" s="22"/>
      <c r="D110" s="10"/>
      <c r="E110" s="10"/>
      <c r="F110" s="10"/>
      <c r="G110" s="10"/>
      <c r="H110" s="13"/>
      <c r="I110" s="14"/>
    </row>
    <row r="111" spans="1:9" ht="11.25" customHeight="1" x14ac:dyDescent="0.25">
      <c r="A111" s="11" t="s">
        <v>49</v>
      </c>
      <c r="B111" s="17"/>
      <c r="C111" s="12"/>
      <c r="D111" s="9" t="s">
        <v>27</v>
      </c>
      <c r="E111" s="9">
        <v>4.0999999999999996</v>
      </c>
      <c r="F111" s="9">
        <v>17</v>
      </c>
      <c r="G111" s="9">
        <v>24.3</v>
      </c>
      <c r="H111" s="11">
        <v>269</v>
      </c>
      <c r="I111" s="12"/>
    </row>
    <row r="112" spans="1:9" ht="11.25" customHeight="1" thickBot="1" x14ac:dyDescent="0.3">
      <c r="A112" s="13"/>
      <c r="B112" s="18"/>
      <c r="C112" s="14"/>
      <c r="D112" s="10"/>
      <c r="E112" s="10"/>
      <c r="F112" s="10"/>
      <c r="G112" s="10"/>
      <c r="H112" s="13"/>
      <c r="I112" s="14"/>
    </row>
    <row r="113" spans="1:9" ht="11.25" customHeight="1" x14ac:dyDescent="0.25">
      <c r="A113" s="11" t="s">
        <v>50</v>
      </c>
      <c r="B113" s="17"/>
      <c r="C113" s="12"/>
      <c r="D113" s="9">
        <v>200</v>
      </c>
      <c r="E113" s="9">
        <v>3.3</v>
      </c>
      <c r="F113" s="9">
        <v>3.1</v>
      </c>
      <c r="G113" s="9">
        <v>13.6</v>
      </c>
      <c r="H113" s="11">
        <v>94</v>
      </c>
      <c r="I113" s="12"/>
    </row>
    <row r="114" spans="1:9" ht="11.25" customHeight="1" thickBot="1" x14ac:dyDescent="0.3">
      <c r="A114" s="13"/>
      <c r="B114" s="18"/>
      <c r="C114" s="14"/>
      <c r="D114" s="10"/>
      <c r="E114" s="10"/>
      <c r="F114" s="10"/>
      <c r="G114" s="10"/>
      <c r="H114" s="13"/>
      <c r="I114" s="14"/>
    </row>
    <row r="115" spans="1:9" ht="11.25" customHeight="1" x14ac:dyDescent="0.25">
      <c r="A115" s="3" t="s">
        <v>20</v>
      </c>
      <c r="B115" s="4"/>
      <c r="C115" s="5"/>
      <c r="D115" s="9"/>
      <c r="E115" s="9">
        <f>E109+E111+E113</f>
        <v>12.899999999999999</v>
      </c>
      <c r="F115" s="9">
        <f>F109+F113</f>
        <v>8.3000000000000007</v>
      </c>
      <c r="G115" s="9">
        <f>G109+G111+G113</f>
        <v>57.800000000000004</v>
      </c>
      <c r="H115" s="11">
        <f>H109+H111+H113</f>
        <v>511</v>
      </c>
      <c r="I115" s="12"/>
    </row>
    <row r="116" spans="1:9" ht="11.25" customHeight="1" thickBot="1" x14ac:dyDescent="0.3">
      <c r="A116" s="6"/>
      <c r="B116" s="7"/>
      <c r="C116" s="8"/>
      <c r="D116" s="10"/>
      <c r="E116" s="10"/>
      <c r="F116" s="10"/>
      <c r="G116" s="10"/>
      <c r="H116" s="13"/>
      <c r="I116" s="14"/>
    </row>
    <row r="117" spans="1:9" ht="11.25" customHeight="1" x14ac:dyDescent="0.25">
      <c r="A117" s="25" t="s">
        <v>45</v>
      </c>
      <c r="B117" s="26"/>
      <c r="C117" s="27"/>
      <c r="D117" s="9"/>
      <c r="E117" s="9"/>
      <c r="F117" s="9"/>
      <c r="G117" s="9"/>
      <c r="H117" s="11"/>
      <c r="I117" s="12"/>
    </row>
    <row r="118" spans="1:9" ht="11.25" customHeight="1" thickBot="1" x14ac:dyDescent="0.3">
      <c r="A118" s="28"/>
      <c r="B118" s="29"/>
      <c r="C118" s="30"/>
      <c r="D118" s="10"/>
      <c r="E118" s="10"/>
      <c r="F118" s="10"/>
      <c r="G118" s="10"/>
      <c r="H118" s="13"/>
      <c r="I118" s="14"/>
    </row>
    <row r="119" spans="1:9" ht="11.25" customHeight="1" x14ac:dyDescent="0.25">
      <c r="A119" s="19" t="s">
        <v>51</v>
      </c>
      <c r="B119" s="15"/>
      <c r="C119" s="20"/>
      <c r="D119" s="9">
        <v>100</v>
      </c>
      <c r="E119" s="9">
        <v>0.9</v>
      </c>
      <c r="F119" s="9">
        <v>5</v>
      </c>
      <c r="G119" s="9">
        <v>2.6</v>
      </c>
      <c r="H119" s="11">
        <v>61</v>
      </c>
      <c r="I119" s="12"/>
    </row>
    <row r="120" spans="1:9" ht="11.25" customHeight="1" thickBot="1" x14ac:dyDescent="0.3">
      <c r="A120" s="21"/>
      <c r="B120" s="16"/>
      <c r="C120" s="22"/>
      <c r="D120" s="10"/>
      <c r="E120" s="10"/>
      <c r="F120" s="10"/>
      <c r="G120" s="10"/>
      <c r="H120" s="13"/>
      <c r="I120" s="14"/>
    </row>
    <row r="121" spans="1:9" ht="11.25" customHeight="1" x14ac:dyDescent="0.25">
      <c r="A121" s="19" t="s">
        <v>52</v>
      </c>
      <c r="B121" s="15"/>
      <c r="C121" s="20"/>
      <c r="D121" s="9">
        <v>300</v>
      </c>
      <c r="E121" s="9">
        <v>2.1</v>
      </c>
      <c r="F121" s="9">
        <v>6.7</v>
      </c>
      <c r="G121" s="9">
        <v>10.1</v>
      </c>
      <c r="H121" s="11">
        <v>110</v>
      </c>
      <c r="I121" s="12"/>
    </row>
    <row r="122" spans="1:9" ht="11.25" customHeight="1" thickBot="1" x14ac:dyDescent="0.3">
      <c r="A122" s="21"/>
      <c r="B122" s="16"/>
      <c r="C122" s="22"/>
      <c r="D122" s="10"/>
      <c r="E122" s="10"/>
      <c r="F122" s="10"/>
      <c r="G122" s="10"/>
      <c r="H122" s="13"/>
      <c r="I122" s="14"/>
    </row>
    <row r="123" spans="1:9" ht="11.25" customHeight="1" x14ac:dyDescent="0.25">
      <c r="A123" s="19" t="s">
        <v>53</v>
      </c>
      <c r="B123" s="15"/>
      <c r="C123" s="20"/>
      <c r="D123" s="9">
        <v>100</v>
      </c>
      <c r="E123" s="9">
        <v>15.46</v>
      </c>
      <c r="F123" s="9">
        <v>7.73</v>
      </c>
      <c r="G123" s="9">
        <v>3.13</v>
      </c>
      <c r="H123" s="11">
        <v>144</v>
      </c>
      <c r="I123" s="12"/>
    </row>
    <row r="124" spans="1:9" ht="11.25" customHeight="1" thickBot="1" x14ac:dyDescent="0.3">
      <c r="A124" s="21"/>
      <c r="B124" s="16"/>
      <c r="C124" s="22"/>
      <c r="D124" s="10"/>
      <c r="E124" s="10"/>
      <c r="F124" s="10"/>
      <c r="G124" s="10"/>
      <c r="H124" s="13"/>
      <c r="I124" s="14"/>
    </row>
    <row r="125" spans="1:9" ht="11.25" customHeight="1" x14ac:dyDescent="0.25">
      <c r="A125" s="19" t="s">
        <v>54</v>
      </c>
      <c r="B125" s="15"/>
      <c r="C125" s="20"/>
      <c r="D125" s="9">
        <v>180</v>
      </c>
      <c r="E125" s="9">
        <v>3.5</v>
      </c>
      <c r="F125" s="9">
        <v>3.9</v>
      </c>
      <c r="G125" s="9">
        <v>26.5</v>
      </c>
      <c r="H125" s="11">
        <v>159</v>
      </c>
      <c r="I125" s="12"/>
    </row>
    <row r="126" spans="1:9" ht="11.25" customHeight="1" thickBot="1" x14ac:dyDescent="0.3">
      <c r="A126" s="21"/>
      <c r="B126" s="16"/>
      <c r="C126" s="22"/>
      <c r="D126" s="10"/>
      <c r="E126" s="10"/>
      <c r="F126" s="10"/>
      <c r="G126" s="10"/>
      <c r="H126" s="13"/>
      <c r="I126" s="14"/>
    </row>
    <row r="127" spans="1:9" ht="11.25" customHeight="1" x14ac:dyDescent="0.25">
      <c r="A127" s="11" t="s">
        <v>55</v>
      </c>
      <c r="B127" s="17"/>
      <c r="C127" s="12"/>
      <c r="D127" s="9">
        <v>200</v>
      </c>
      <c r="E127" s="9">
        <v>0.2</v>
      </c>
      <c r="F127" s="9">
        <v>0.1</v>
      </c>
      <c r="G127" s="9">
        <v>17.2</v>
      </c>
      <c r="H127" s="11">
        <v>68</v>
      </c>
      <c r="I127" s="12"/>
    </row>
    <row r="128" spans="1:9" ht="11.25" customHeight="1" thickBot="1" x14ac:dyDescent="0.3">
      <c r="A128" s="13"/>
      <c r="B128" s="18"/>
      <c r="C128" s="14"/>
      <c r="D128" s="10"/>
      <c r="E128" s="10"/>
      <c r="F128" s="10"/>
      <c r="G128" s="10"/>
      <c r="H128" s="13"/>
      <c r="I128" s="14"/>
    </row>
    <row r="129" spans="1:9" ht="11.25" customHeight="1" x14ac:dyDescent="0.25">
      <c r="A129" s="11" t="s">
        <v>17</v>
      </c>
      <c r="B129" s="17"/>
      <c r="C129" s="12"/>
      <c r="D129" s="9">
        <v>30</v>
      </c>
      <c r="E129" s="9">
        <v>3.4</v>
      </c>
      <c r="F129" s="9">
        <v>0.9</v>
      </c>
      <c r="G129" s="9">
        <v>21.9</v>
      </c>
      <c r="H129" s="11">
        <v>105</v>
      </c>
      <c r="I129" s="12"/>
    </row>
    <row r="130" spans="1:9" ht="11.25" customHeight="1" thickBot="1" x14ac:dyDescent="0.3">
      <c r="A130" s="13"/>
      <c r="B130" s="18"/>
      <c r="C130" s="14"/>
      <c r="D130" s="10"/>
      <c r="E130" s="10"/>
      <c r="F130" s="10"/>
      <c r="G130" s="10"/>
      <c r="H130" s="13"/>
      <c r="I130" s="14"/>
    </row>
    <row r="131" spans="1:9" ht="11.25" customHeight="1" x14ac:dyDescent="0.25">
      <c r="A131" s="11" t="s">
        <v>18</v>
      </c>
      <c r="B131" s="17"/>
      <c r="C131" s="12"/>
      <c r="D131" s="9">
        <v>30</v>
      </c>
      <c r="E131" s="9">
        <v>0.36</v>
      </c>
      <c r="F131" s="9">
        <v>0.25</v>
      </c>
      <c r="G131" s="9">
        <v>0.78</v>
      </c>
      <c r="H131" s="11">
        <v>36.1</v>
      </c>
      <c r="I131" s="12"/>
    </row>
    <row r="132" spans="1:9" ht="11.25" customHeight="1" thickBot="1" x14ac:dyDescent="0.3">
      <c r="A132" s="13"/>
      <c r="B132" s="18"/>
      <c r="C132" s="14"/>
      <c r="D132" s="10"/>
      <c r="E132" s="10"/>
      <c r="F132" s="10"/>
      <c r="G132" s="10"/>
      <c r="H132" s="13"/>
      <c r="I132" s="14"/>
    </row>
    <row r="133" spans="1:9" ht="11.25" customHeight="1" x14ac:dyDescent="0.25">
      <c r="A133" s="11" t="s">
        <v>34</v>
      </c>
      <c r="B133" s="17"/>
      <c r="C133" s="12"/>
      <c r="D133" s="9">
        <v>30</v>
      </c>
      <c r="E133" s="9">
        <v>1.1000000000000001</v>
      </c>
      <c r="F133" s="9">
        <v>5.12</v>
      </c>
      <c r="G133" s="9">
        <v>18.559999999999999</v>
      </c>
      <c r="H133" s="11">
        <v>124.6</v>
      </c>
      <c r="I133" s="12"/>
    </row>
    <row r="134" spans="1:9" ht="11.25" customHeight="1" thickBot="1" x14ac:dyDescent="0.3">
      <c r="A134" s="13"/>
      <c r="B134" s="18"/>
      <c r="C134" s="14"/>
      <c r="D134" s="10"/>
      <c r="E134" s="10"/>
      <c r="F134" s="10"/>
      <c r="G134" s="10"/>
      <c r="H134" s="13"/>
      <c r="I134" s="14"/>
    </row>
    <row r="135" spans="1:9" ht="11.25" customHeight="1" x14ac:dyDescent="0.25">
      <c r="A135" s="11" t="s">
        <v>106</v>
      </c>
      <c r="B135" s="17"/>
      <c r="C135" s="12"/>
      <c r="D135" s="9">
        <v>140</v>
      </c>
      <c r="E135" s="9">
        <v>2.23</v>
      </c>
      <c r="F135" s="9">
        <v>0.73</v>
      </c>
      <c r="G135" s="9">
        <v>13.1</v>
      </c>
      <c r="H135" s="11">
        <v>58.98</v>
      </c>
      <c r="I135" s="12"/>
    </row>
    <row r="136" spans="1:9" ht="11.25" customHeight="1" thickBot="1" x14ac:dyDescent="0.3">
      <c r="A136" s="13"/>
      <c r="B136" s="18"/>
      <c r="C136" s="14"/>
      <c r="D136" s="10"/>
      <c r="E136" s="10"/>
      <c r="F136" s="10"/>
      <c r="G136" s="10"/>
      <c r="H136" s="13"/>
      <c r="I136" s="14"/>
    </row>
    <row r="137" spans="1:9" ht="11.25" customHeight="1" x14ac:dyDescent="0.25">
      <c r="A137" s="3" t="s">
        <v>21</v>
      </c>
      <c r="B137" s="4"/>
      <c r="C137" s="5"/>
      <c r="D137" s="9"/>
      <c r="E137" s="9">
        <f>E119+E121+E123+E125+E127+E129+E131+E133+E135</f>
        <v>29.25</v>
      </c>
      <c r="F137" s="9">
        <f>F119+F121+F123+F125+F127+F129+F131+F133+F135</f>
        <v>30.43</v>
      </c>
      <c r="G137" s="9">
        <f>G119+G121+G123+G125+G127+G129+G131+G133+G135</f>
        <v>113.87</v>
      </c>
      <c r="H137" s="11">
        <f>H119+H121+H123+H125+H127+H129+H131+H133+H135</f>
        <v>866.68000000000006</v>
      </c>
      <c r="I137" s="12"/>
    </row>
    <row r="138" spans="1:9" ht="11.25" customHeight="1" thickBot="1" x14ac:dyDescent="0.3">
      <c r="A138" s="6"/>
      <c r="B138" s="7"/>
      <c r="C138" s="8"/>
      <c r="D138" s="10"/>
      <c r="E138" s="10"/>
      <c r="F138" s="10"/>
      <c r="G138" s="10"/>
      <c r="H138" s="13"/>
      <c r="I138" s="14"/>
    </row>
    <row r="139" spans="1:9" ht="11.25" customHeight="1" x14ac:dyDescent="0.25">
      <c r="A139" s="3" t="s">
        <v>19</v>
      </c>
      <c r="B139" s="4"/>
      <c r="C139" s="5"/>
      <c r="D139" s="9"/>
      <c r="E139" s="9">
        <f>E115+E137</f>
        <v>42.15</v>
      </c>
      <c r="F139" s="9">
        <f>F115+F137</f>
        <v>38.730000000000004</v>
      </c>
      <c r="G139" s="9">
        <f>G115+G137</f>
        <v>171.67000000000002</v>
      </c>
      <c r="H139" s="11">
        <f>H115+H137</f>
        <v>1377.68</v>
      </c>
      <c r="I139" s="12"/>
    </row>
    <row r="140" spans="1:9" ht="11.25" customHeight="1" thickBot="1" x14ac:dyDescent="0.3">
      <c r="A140" s="6"/>
      <c r="B140" s="7"/>
      <c r="C140" s="8"/>
      <c r="D140" s="10"/>
      <c r="E140" s="10"/>
      <c r="F140" s="10"/>
      <c r="G140" s="10"/>
      <c r="H140" s="13"/>
      <c r="I140" s="14"/>
    </row>
    <row r="141" spans="1:9" ht="11.25" customHeight="1" x14ac:dyDescent="0.25">
      <c r="A141" s="25" t="s">
        <v>46</v>
      </c>
      <c r="B141" s="26"/>
      <c r="C141" s="27"/>
      <c r="D141" s="31"/>
      <c r="E141" s="31"/>
      <c r="F141" s="31"/>
      <c r="G141" s="31"/>
      <c r="H141" s="33"/>
      <c r="I141" s="34"/>
    </row>
    <row r="142" spans="1:9" ht="11.25" customHeight="1" thickBot="1" x14ac:dyDescent="0.3">
      <c r="A142" s="28"/>
      <c r="B142" s="29"/>
      <c r="C142" s="30"/>
      <c r="D142" s="32"/>
      <c r="E142" s="32"/>
      <c r="F142" s="32"/>
      <c r="G142" s="32"/>
      <c r="H142" s="35"/>
      <c r="I142" s="36"/>
    </row>
    <row r="143" spans="1:9" ht="11.25" customHeight="1" x14ac:dyDescent="0.25">
      <c r="A143" s="11" t="s">
        <v>56</v>
      </c>
      <c r="B143" s="17"/>
      <c r="C143" s="12"/>
      <c r="D143" s="9" t="s">
        <v>57</v>
      </c>
      <c r="E143" s="9">
        <v>11.7</v>
      </c>
      <c r="F143" s="9">
        <v>18.100000000000001</v>
      </c>
      <c r="G143" s="9">
        <v>2.1</v>
      </c>
      <c r="H143" s="11">
        <v>218</v>
      </c>
      <c r="I143" s="12"/>
    </row>
    <row r="144" spans="1:9" ht="11.25" customHeight="1" thickBot="1" x14ac:dyDescent="0.3">
      <c r="A144" s="13"/>
      <c r="B144" s="18"/>
      <c r="C144" s="14"/>
      <c r="D144" s="10"/>
      <c r="E144" s="10"/>
      <c r="F144" s="10"/>
      <c r="G144" s="10"/>
      <c r="H144" s="13"/>
      <c r="I144" s="14"/>
    </row>
    <row r="145" spans="1:9" ht="11.25" customHeight="1" x14ac:dyDescent="0.25">
      <c r="A145" s="11" t="s">
        <v>26</v>
      </c>
      <c r="B145" s="17"/>
      <c r="C145" s="12"/>
      <c r="D145" s="9" t="s">
        <v>27</v>
      </c>
      <c r="E145" s="9">
        <v>9.1999999999999993</v>
      </c>
      <c r="F145" s="9">
        <v>5.8</v>
      </c>
      <c r="G145" s="9">
        <v>24.2</v>
      </c>
      <c r="H145" s="11">
        <v>190</v>
      </c>
      <c r="I145" s="12"/>
    </row>
    <row r="146" spans="1:9" ht="11.25" customHeight="1" thickBot="1" x14ac:dyDescent="0.3">
      <c r="A146" s="13"/>
      <c r="B146" s="18"/>
      <c r="C146" s="14"/>
      <c r="D146" s="10"/>
      <c r="E146" s="10"/>
      <c r="F146" s="10"/>
      <c r="G146" s="10"/>
      <c r="H146" s="13"/>
      <c r="I146" s="14"/>
    </row>
    <row r="147" spans="1:9" ht="11.25" customHeight="1" x14ac:dyDescent="0.25">
      <c r="A147" s="11" t="s">
        <v>38</v>
      </c>
      <c r="B147" s="17"/>
      <c r="C147" s="12"/>
      <c r="D147" s="9">
        <v>200</v>
      </c>
      <c r="E147" s="9">
        <v>0.1</v>
      </c>
      <c r="F147" s="9" t="s">
        <v>7</v>
      </c>
      <c r="G147" s="9">
        <v>15.2</v>
      </c>
      <c r="H147" s="11">
        <v>59</v>
      </c>
      <c r="I147" s="12"/>
    </row>
    <row r="148" spans="1:9" ht="11.25" customHeight="1" thickBot="1" x14ac:dyDescent="0.3">
      <c r="A148" s="13"/>
      <c r="B148" s="18"/>
      <c r="C148" s="14"/>
      <c r="D148" s="10"/>
      <c r="E148" s="10"/>
      <c r="F148" s="10"/>
      <c r="G148" s="10"/>
      <c r="H148" s="13"/>
      <c r="I148" s="14"/>
    </row>
    <row r="149" spans="1:9" ht="11.25" customHeight="1" x14ac:dyDescent="0.25">
      <c r="A149" s="11" t="s">
        <v>106</v>
      </c>
      <c r="B149" s="17"/>
      <c r="C149" s="12"/>
      <c r="D149" s="9">
        <v>120</v>
      </c>
      <c r="E149" s="9" t="s">
        <v>7</v>
      </c>
      <c r="F149" s="9" t="s">
        <v>7</v>
      </c>
      <c r="G149" s="9" t="s">
        <v>7</v>
      </c>
      <c r="H149" s="11">
        <v>94</v>
      </c>
      <c r="I149" s="12"/>
    </row>
    <row r="150" spans="1:9" ht="11.25" customHeight="1" thickBot="1" x14ac:dyDescent="0.3">
      <c r="A150" s="13"/>
      <c r="B150" s="18"/>
      <c r="C150" s="14"/>
      <c r="D150" s="10"/>
      <c r="E150" s="10"/>
      <c r="F150" s="10"/>
      <c r="G150" s="10"/>
      <c r="H150" s="13"/>
      <c r="I150" s="14"/>
    </row>
    <row r="151" spans="1:9" ht="11.25" customHeight="1" x14ac:dyDescent="0.25">
      <c r="A151" s="3" t="s">
        <v>20</v>
      </c>
      <c r="B151" s="4"/>
      <c r="C151" s="5"/>
      <c r="D151" s="9"/>
      <c r="E151" s="9">
        <f>E143+E145+E147</f>
        <v>21</v>
      </c>
      <c r="F151" s="9">
        <f>F143+F145</f>
        <v>23.900000000000002</v>
      </c>
      <c r="G151" s="9">
        <f>G143+G145+G147</f>
        <v>41.5</v>
      </c>
      <c r="H151" s="11">
        <f>H143+H145+H147+H149</f>
        <v>561</v>
      </c>
      <c r="I151" s="12"/>
    </row>
    <row r="152" spans="1:9" ht="11.25" customHeight="1" thickBot="1" x14ac:dyDescent="0.3">
      <c r="A152" s="6"/>
      <c r="B152" s="7"/>
      <c r="C152" s="8"/>
      <c r="D152" s="10"/>
      <c r="E152" s="10"/>
      <c r="F152" s="10"/>
      <c r="G152" s="10"/>
      <c r="H152" s="13"/>
      <c r="I152" s="14"/>
    </row>
    <row r="153" spans="1:9" ht="11.25" customHeight="1" x14ac:dyDescent="0.25">
      <c r="A153" s="25" t="s">
        <v>47</v>
      </c>
      <c r="B153" s="26"/>
      <c r="C153" s="27"/>
      <c r="D153" s="9"/>
      <c r="E153" s="9"/>
      <c r="F153" s="9"/>
      <c r="G153" s="9"/>
      <c r="H153" s="11"/>
      <c r="I153" s="12"/>
    </row>
    <row r="154" spans="1:9" ht="11.25" customHeight="1" thickBot="1" x14ac:dyDescent="0.3">
      <c r="A154" s="28"/>
      <c r="B154" s="29"/>
      <c r="C154" s="30"/>
      <c r="D154" s="10"/>
      <c r="E154" s="10"/>
      <c r="F154" s="10"/>
      <c r="G154" s="10"/>
      <c r="H154" s="13"/>
      <c r="I154" s="14"/>
    </row>
    <row r="155" spans="1:9" ht="11.25" customHeight="1" x14ac:dyDescent="0.25">
      <c r="A155" s="19" t="s">
        <v>58</v>
      </c>
      <c r="B155" s="15"/>
      <c r="C155" s="20"/>
      <c r="D155" s="9">
        <v>100</v>
      </c>
      <c r="E155" s="9">
        <v>0.8</v>
      </c>
      <c r="F155" s="9">
        <v>4.7</v>
      </c>
      <c r="G155" s="9">
        <v>3.6</v>
      </c>
      <c r="H155" s="11">
        <v>61</v>
      </c>
      <c r="I155" s="12"/>
    </row>
    <row r="156" spans="1:9" ht="11.25" customHeight="1" thickBot="1" x14ac:dyDescent="0.3">
      <c r="A156" s="21"/>
      <c r="B156" s="16"/>
      <c r="C156" s="22"/>
      <c r="D156" s="10"/>
      <c r="E156" s="10"/>
      <c r="F156" s="10"/>
      <c r="G156" s="10"/>
      <c r="H156" s="13"/>
      <c r="I156" s="14"/>
    </row>
    <row r="157" spans="1:9" ht="11.25" customHeight="1" x14ac:dyDescent="0.25">
      <c r="A157" s="11" t="s">
        <v>59</v>
      </c>
      <c r="B157" s="17"/>
      <c r="C157" s="12"/>
      <c r="D157" s="9">
        <v>300</v>
      </c>
      <c r="E157" s="9">
        <v>2.4</v>
      </c>
      <c r="F157" s="9">
        <v>6.1</v>
      </c>
      <c r="G157" s="9">
        <v>16.399999999999999</v>
      </c>
      <c r="H157" s="11">
        <v>130</v>
      </c>
      <c r="I157" s="12"/>
    </row>
    <row r="158" spans="1:9" ht="11.25" customHeight="1" thickBot="1" x14ac:dyDescent="0.3">
      <c r="A158" s="13"/>
      <c r="B158" s="18"/>
      <c r="C158" s="14"/>
      <c r="D158" s="10"/>
      <c r="E158" s="10"/>
      <c r="F158" s="10"/>
      <c r="G158" s="10"/>
      <c r="H158" s="13"/>
      <c r="I158" s="14"/>
    </row>
    <row r="159" spans="1:9" ht="11.25" customHeight="1" x14ac:dyDescent="0.25">
      <c r="A159" s="11" t="s">
        <v>60</v>
      </c>
      <c r="B159" s="17"/>
      <c r="C159" s="12"/>
      <c r="D159" s="9">
        <v>250</v>
      </c>
      <c r="E159" s="9">
        <v>38.4</v>
      </c>
      <c r="F159" s="9">
        <v>47.5</v>
      </c>
      <c r="G159" s="9">
        <v>40.200000000000003</v>
      </c>
      <c r="H159" s="11">
        <v>745</v>
      </c>
      <c r="I159" s="12"/>
    </row>
    <row r="160" spans="1:9" ht="11.25" customHeight="1" thickBot="1" x14ac:dyDescent="0.3">
      <c r="A160" s="13"/>
      <c r="B160" s="18"/>
      <c r="C160" s="14"/>
      <c r="D160" s="10"/>
      <c r="E160" s="10"/>
      <c r="F160" s="10"/>
      <c r="G160" s="10"/>
      <c r="H160" s="13"/>
      <c r="I160" s="14"/>
    </row>
    <row r="161" spans="1:9" ht="11.25" customHeight="1" x14ac:dyDescent="0.25">
      <c r="A161" s="11" t="s">
        <v>61</v>
      </c>
      <c r="B161" s="17"/>
      <c r="C161" s="12"/>
      <c r="D161" s="9">
        <v>200</v>
      </c>
      <c r="E161" s="9" t="s">
        <v>7</v>
      </c>
      <c r="F161" s="9" t="s">
        <v>7</v>
      </c>
      <c r="G161" s="9">
        <v>19</v>
      </c>
      <c r="H161" s="11">
        <v>80</v>
      </c>
      <c r="I161" s="12"/>
    </row>
    <row r="162" spans="1:9" ht="11.25" customHeight="1" thickBot="1" x14ac:dyDescent="0.3">
      <c r="A162" s="13"/>
      <c r="B162" s="18"/>
      <c r="C162" s="14"/>
      <c r="D162" s="10"/>
      <c r="E162" s="10"/>
      <c r="F162" s="10"/>
      <c r="G162" s="10"/>
      <c r="H162" s="13"/>
      <c r="I162" s="14"/>
    </row>
    <row r="163" spans="1:9" ht="11.25" customHeight="1" x14ac:dyDescent="0.25">
      <c r="A163" s="11" t="s">
        <v>17</v>
      </c>
      <c r="B163" s="17"/>
      <c r="C163" s="12"/>
      <c r="D163" s="9">
        <v>30</v>
      </c>
      <c r="E163" s="9">
        <v>3.4</v>
      </c>
      <c r="F163" s="9">
        <v>0.9</v>
      </c>
      <c r="G163" s="9">
        <v>21.9</v>
      </c>
      <c r="H163" s="11">
        <v>105</v>
      </c>
      <c r="I163" s="12"/>
    </row>
    <row r="164" spans="1:9" ht="11.25" customHeight="1" thickBot="1" x14ac:dyDescent="0.3">
      <c r="A164" s="13"/>
      <c r="B164" s="18"/>
      <c r="C164" s="14"/>
      <c r="D164" s="10"/>
      <c r="E164" s="10"/>
      <c r="F164" s="10"/>
      <c r="G164" s="10"/>
      <c r="H164" s="13"/>
      <c r="I164" s="14"/>
    </row>
    <row r="165" spans="1:9" ht="11.25" customHeight="1" x14ac:dyDescent="0.25">
      <c r="A165" s="11" t="s">
        <v>18</v>
      </c>
      <c r="B165" s="17"/>
      <c r="C165" s="12"/>
      <c r="D165" s="9">
        <v>30</v>
      </c>
      <c r="E165" s="9">
        <v>0.36</v>
      </c>
      <c r="F165" s="9">
        <v>0.25</v>
      </c>
      <c r="G165" s="9">
        <v>0.78</v>
      </c>
      <c r="H165" s="11">
        <v>36.1</v>
      </c>
      <c r="I165" s="12"/>
    </row>
    <row r="166" spans="1:9" ht="11.25" customHeight="1" thickBot="1" x14ac:dyDescent="0.3">
      <c r="A166" s="13"/>
      <c r="B166" s="18"/>
      <c r="C166" s="14"/>
      <c r="D166" s="10"/>
      <c r="E166" s="10"/>
      <c r="F166" s="10"/>
      <c r="G166" s="10"/>
      <c r="H166" s="13"/>
      <c r="I166" s="14"/>
    </row>
    <row r="167" spans="1:9" ht="11.25" customHeight="1" x14ac:dyDescent="0.25">
      <c r="A167" s="11" t="s">
        <v>34</v>
      </c>
      <c r="B167" s="17"/>
      <c r="C167" s="12"/>
      <c r="D167" s="9">
        <v>30</v>
      </c>
      <c r="E167" s="9">
        <v>1.1000000000000001</v>
      </c>
      <c r="F167" s="9">
        <v>5.12</v>
      </c>
      <c r="G167" s="9">
        <v>18.559999999999999</v>
      </c>
      <c r="H167" s="11">
        <v>124.6</v>
      </c>
      <c r="I167" s="12"/>
    </row>
    <row r="168" spans="1:9" ht="11.25" customHeight="1" thickBot="1" x14ac:dyDescent="0.3">
      <c r="A168" s="13"/>
      <c r="B168" s="18"/>
      <c r="C168" s="14"/>
      <c r="D168" s="10"/>
      <c r="E168" s="10"/>
      <c r="F168" s="10"/>
      <c r="G168" s="10"/>
      <c r="H168" s="13"/>
      <c r="I168" s="14"/>
    </row>
    <row r="169" spans="1:9" ht="11.25" customHeight="1" x14ac:dyDescent="0.25">
      <c r="A169" s="3" t="s">
        <v>21</v>
      </c>
      <c r="B169" s="4"/>
      <c r="C169" s="5"/>
      <c r="D169" s="9"/>
      <c r="E169" s="9">
        <f>E155+E157+E159+E163+E165+E167</f>
        <v>46.46</v>
      </c>
      <c r="F169" s="9">
        <f>F155+F157+F159+F163+F165+F167</f>
        <v>64.569999999999993</v>
      </c>
      <c r="G169" s="9">
        <f>G155+G157+G159+G161+G163+G165+G167</f>
        <v>120.44</v>
      </c>
      <c r="H169" s="11">
        <f>H155+H157+H159+H161+H163+H165+H167</f>
        <v>1281.6999999999998</v>
      </c>
      <c r="I169" s="12"/>
    </row>
    <row r="170" spans="1:9" ht="11.25" customHeight="1" thickBot="1" x14ac:dyDescent="0.3">
      <c r="A170" s="6"/>
      <c r="B170" s="7"/>
      <c r="C170" s="8"/>
      <c r="D170" s="10"/>
      <c r="E170" s="10"/>
      <c r="F170" s="10"/>
      <c r="G170" s="10"/>
      <c r="H170" s="13"/>
      <c r="I170" s="14"/>
    </row>
    <row r="171" spans="1:9" ht="11.25" customHeight="1" x14ac:dyDescent="0.25">
      <c r="A171" s="3" t="s">
        <v>19</v>
      </c>
      <c r="B171" s="4"/>
      <c r="C171" s="5"/>
      <c r="D171" s="9"/>
      <c r="E171" s="9">
        <f>E151+E169</f>
        <v>67.460000000000008</v>
      </c>
      <c r="F171" s="9">
        <f>F151+F169</f>
        <v>88.47</v>
      </c>
      <c r="G171" s="9">
        <f>G151+G169</f>
        <v>161.94</v>
      </c>
      <c r="H171" s="11">
        <f>H151+H169</f>
        <v>1842.6999999999998</v>
      </c>
      <c r="I171" s="12"/>
    </row>
    <row r="172" spans="1:9" ht="11.25" customHeight="1" thickBot="1" x14ac:dyDescent="0.3">
      <c r="A172" s="6"/>
      <c r="B172" s="7"/>
      <c r="C172" s="8"/>
      <c r="D172" s="10"/>
      <c r="E172" s="10"/>
      <c r="F172" s="10"/>
      <c r="G172" s="10"/>
      <c r="H172" s="13"/>
      <c r="I172" s="14"/>
    </row>
    <row r="173" spans="1:9" ht="11.25" customHeight="1" x14ac:dyDescent="0.25">
      <c r="A173" s="25" t="s">
        <v>62</v>
      </c>
      <c r="B173" s="26"/>
      <c r="C173" s="27"/>
      <c r="D173" s="31"/>
      <c r="E173" s="31"/>
      <c r="F173" s="31"/>
      <c r="G173" s="31"/>
      <c r="H173" s="33"/>
      <c r="I173" s="34"/>
    </row>
    <row r="174" spans="1:9" ht="11.25" customHeight="1" thickBot="1" x14ac:dyDescent="0.3">
      <c r="A174" s="28"/>
      <c r="B174" s="29"/>
      <c r="C174" s="30"/>
      <c r="D174" s="32"/>
      <c r="E174" s="32"/>
      <c r="F174" s="32"/>
      <c r="G174" s="32"/>
      <c r="H174" s="35"/>
      <c r="I174" s="36"/>
    </row>
    <row r="175" spans="1:9" ht="11.25" customHeight="1" x14ac:dyDescent="0.25">
      <c r="A175" s="19" t="s">
        <v>64</v>
      </c>
      <c r="B175" s="15"/>
      <c r="C175" s="20"/>
      <c r="D175" s="9" t="s">
        <v>25</v>
      </c>
      <c r="E175" s="9">
        <v>6.8</v>
      </c>
      <c r="F175" s="9">
        <v>8.9</v>
      </c>
      <c r="G175" s="9">
        <v>28.3</v>
      </c>
      <c r="H175" s="11">
        <v>221</v>
      </c>
      <c r="I175" s="12"/>
    </row>
    <row r="176" spans="1:9" ht="11.25" customHeight="1" thickBot="1" x14ac:dyDescent="0.3">
      <c r="A176" s="21"/>
      <c r="B176" s="16"/>
      <c r="C176" s="22"/>
      <c r="D176" s="10"/>
      <c r="E176" s="10"/>
      <c r="F176" s="10"/>
      <c r="G176" s="10"/>
      <c r="H176" s="13"/>
      <c r="I176" s="14"/>
    </row>
    <row r="177" spans="1:9" ht="11.25" customHeight="1" x14ac:dyDescent="0.25">
      <c r="A177" s="11" t="s">
        <v>6</v>
      </c>
      <c r="B177" s="17"/>
      <c r="C177" s="12"/>
      <c r="D177" s="9">
        <v>200</v>
      </c>
      <c r="E177" s="9">
        <v>0.1</v>
      </c>
      <c r="F177" s="9" t="s">
        <v>7</v>
      </c>
      <c r="G177" s="9">
        <v>15.2</v>
      </c>
      <c r="H177" s="11">
        <v>59</v>
      </c>
      <c r="I177" s="12"/>
    </row>
    <row r="178" spans="1:9" ht="11.25" customHeight="1" thickBot="1" x14ac:dyDescent="0.3">
      <c r="A178" s="13"/>
      <c r="B178" s="18"/>
      <c r="C178" s="14"/>
      <c r="D178" s="10"/>
      <c r="E178" s="10"/>
      <c r="F178" s="10"/>
      <c r="G178" s="10"/>
      <c r="H178" s="13"/>
      <c r="I178" s="14"/>
    </row>
    <row r="179" spans="1:9" ht="11.25" customHeight="1" x14ac:dyDescent="0.25">
      <c r="A179" s="11" t="s">
        <v>8</v>
      </c>
      <c r="B179" s="17"/>
      <c r="C179" s="12"/>
      <c r="D179" s="9">
        <v>50</v>
      </c>
      <c r="E179" s="9">
        <v>4.37</v>
      </c>
      <c r="F179" s="9">
        <v>7.07</v>
      </c>
      <c r="G179" s="9">
        <v>36.799999999999997</v>
      </c>
      <c r="H179" s="11">
        <v>228.2</v>
      </c>
      <c r="I179" s="12"/>
    </row>
    <row r="180" spans="1:9" ht="11.25" customHeight="1" thickBot="1" x14ac:dyDescent="0.3">
      <c r="A180" s="13"/>
      <c r="B180" s="18"/>
      <c r="C180" s="14"/>
      <c r="D180" s="10"/>
      <c r="E180" s="10"/>
      <c r="F180" s="10"/>
      <c r="G180" s="10"/>
      <c r="H180" s="13"/>
      <c r="I180" s="14"/>
    </row>
    <row r="181" spans="1:9" ht="11.25" customHeight="1" x14ac:dyDescent="0.25">
      <c r="A181" s="11" t="s">
        <v>106</v>
      </c>
      <c r="B181" s="17"/>
      <c r="C181" s="12"/>
      <c r="D181" s="9">
        <v>350</v>
      </c>
      <c r="E181" s="9">
        <v>5.25</v>
      </c>
      <c r="F181" s="9">
        <v>1.75</v>
      </c>
      <c r="G181" s="9">
        <v>73.5</v>
      </c>
      <c r="H181" s="11">
        <v>336</v>
      </c>
      <c r="I181" s="12"/>
    </row>
    <row r="182" spans="1:9" ht="11.25" customHeight="1" thickBot="1" x14ac:dyDescent="0.3">
      <c r="A182" s="13"/>
      <c r="B182" s="18"/>
      <c r="C182" s="14"/>
      <c r="D182" s="10"/>
      <c r="E182" s="10"/>
      <c r="F182" s="10"/>
      <c r="G182" s="10"/>
      <c r="H182" s="13"/>
      <c r="I182" s="14"/>
    </row>
    <row r="183" spans="1:9" ht="11.25" customHeight="1" x14ac:dyDescent="0.25">
      <c r="A183" s="3" t="s">
        <v>20</v>
      </c>
      <c r="B183" s="4"/>
      <c r="C183" s="5"/>
      <c r="D183" s="9"/>
      <c r="E183" s="9">
        <f>E175+E177+E179</f>
        <v>11.27</v>
      </c>
      <c r="F183" s="9">
        <f>F175+F179+F181</f>
        <v>17.72</v>
      </c>
      <c r="G183" s="9">
        <f>G175+G177+G179</f>
        <v>80.3</v>
      </c>
      <c r="H183" s="11">
        <f>H175+H177+H179+H181</f>
        <v>844.2</v>
      </c>
      <c r="I183" s="12"/>
    </row>
    <row r="184" spans="1:9" ht="11.25" customHeight="1" thickBot="1" x14ac:dyDescent="0.3">
      <c r="A184" s="6"/>
      <c r="B184" s="7"/>
      <c r="C184" s="8"/>
      <c r="D184" s="10"/>
      <c r="E184" s="10"/>
      <c r="F184" s="10"/>
      <c r="G184" s="10"/>
      <c r="H184" s="13"/>
      <c r="I184" s="14"/>
    </row>
    <row r="185" spans="1:9" ht="11.25" customHeight="1" x14ac:dyDescent="0.25">
      <c r="A185" s="25" t="s">
        <v>63</v>
      </c>
      <c r="B185" s="26"/>
      <c r="C185" s="27"/>
      <c r="D185" s="9"/>
      <c r="E185" s="9"/>
      <c r="F185" s="9"/>
      <c r="G185" s="9"/>
      <c r="H185" s="11"/>
      <c r="I185" s="12"/>
    </row>
    <row r="186" spans="1:9" ht="11.25" customHeight="1" thickBot="1" x14ac:dyDescent="0.3">
      <c r="A186" s="28"/>
      <c r="B186" s="29"/>
      <c r="C186" s="30"/>
      <c r="D186" s="10"/>
      <c r="E186" s="10"/>
      <c r="F186" s="10"/>
      <c r="G186" s="10"/>
      <c r="H186" s="13"/>
      <c r="I186" s="14"/>
    </row>
    <row r="187" spans="1:9" ht="11.25" customHeight="1" x14ac:dyDescent="0.25">
      <c r="A187" s="19" t="s">
        <v>65</v>
      </c>
      <c r="B187" s="15"/>
      <c r="C187" s="20"/>
      <c r="D187" s="9">
        <v>100</v>
      </c>
      <c r="E187" s="9">
        <v>2.2999999999999998</v>
      </c>
      <c r="F187" s="9">
        <v>7.2</v>
      </c>
      <c r="G187" s="9">
        <v>9.1</v>
      </c>
      <c r="H187" s="11">
        <v>110</v>
      </c>
      <c r="I187" s="12"/>
    </row>
    <row r="188" spans="1:9" ht="11.25" customHeight="1" thickBot="1" x14ac:dyDescent="0.3">
      <c r="A188" s="21"/>
      <c r="B188" s="16"/>
      <c r="C188" s="22"/>
      <c r="D188" s="10"/>
      <c r="E188" s="10"/>
      <c r="F188" s="10"/>
      <c r="G188" s="10"/>
      <c r="H188" s="13"/>
      <c r="I188" s="14"/>
    </row>
    <row r="189" spans="1:9" ht="11.25" customHeight="1" x14ac:dyDescent="0.25">
      <c r="A189" s="19" t="s">
        <v>66</v>
      </c>
      <c r="B189" s="15"/>
      <c r="C189" s="20"/>
      <c r="D189" s="9">
        <v>300</v>
      </c>
      <c r="E189" s="39">
        <v>2</v>
      </c>
      <c r="F189" s="9">
        <v>3.4</v>
      </c>
      <c r="G189" s="9">
        <v>13.2</v>
      </c>
      <c r="H189" s="11">
        <v>93</v>
      </c>
      <c r="I189" s="12"/>
    </row>
    <row r="190" spans="1:9" ht="11.25" customHeight="1" thickBot="1" x14ac:dyDescent="0.3">
      <c r="A190" s="21"/>
      <c r="B190" s="16"/>
      <c r="C190" s="22"/>
      <c r="D190" s="10"/>
      <c r="E190" s="40"/>
      <c r="F190" s="10"/>
      <c r="G190" s="10"/>
      <c r="H190" s="13"/>
      <c r="I190" s="14"/>
    </row>
    <row r="191" spans="1:9" ht="11.25" customHeight="1" x14ac:dyDescent="0.25">
      <c r="A191" s="11" t="s">
        <v>67</v>
      </c>
      <c r="B191" s="17"/>
      <c r="C191" s="12"/>
      <c r="D191" s="9">
        <v>80</v>
      </c>
      <c r="E191" s="9">
        <v>12.7</v>
      </c>
      <c r="F191" s="9">
        <v>8.5</v>
      </c>
      <c r="G191" s="9">
        <v>12.2</v>
      </c>
      <c r="H191" s="11">
        <v>177</v>
      </c>
      <c r="I191" s="12"/>
    </row>
    <row r="192" spans="1:9" ht="11.25" customHeight="1" thickBot="1" x14ac:dyDescent="0.3">
      <c r="A192" s="13"/>
      <c r="B192" s="18"/>
      <c r="C192" s="14"/>
      <c r="D192" s="10"/>
      <c r="E192" s="10"/>
      <c r="F192" s="10"/>
      <c r="G192" s="10"/>
      <c r="H192" s="13"/>
      <c r="I192" s="14"/>
    </row>
    <row r="193" spans="1:9" ht="11.25" customHeight="1" x14ac:dyDescent="0.25">
      <c r="A193" s="11" t="s">
        <v>16</v>
      </c>
      <c r="B193" s="17"/>
      <c r="C193" s="12"/>
      <c r="D193" s="9">
        <v>180</v>
      </c>
      <c r="E193" s="9">
        <v>3.7</v>
      </c>
      <c r="F193" s="9">
        <v>5.9</v>
      </c>
      <c r="G193" s="9">
        <v>24</v>
      </c>
      <c r="H193" s="11">
        <v>166</v>
      </c>
      <c r="I193" s="12"/>
    </row>
    <row r="194" spans="1:9" ht="11.25" customHeight="1" thickBot="1" x14ac:dyDescent="0.3">
      <c r="A194" s="13"/>
      <c r="B194" s="18"/>
      <c r="C194" s="14"/>
      <c r="D194" s="10"/>
      <c r="E194" s="10"/>
      <c r="F194" s="10"/>
      <c r="G194" s="10"/>
      <c r="H194" s="13"/>
      <c r="I194" s="14"/>
    </row>
    <row r="195" spans="1:9" ht="11.25" customHeight="1" x14ac:dyDescent="0.25">
      <c r="A195" s="11" t="s">
        <v>55</v>
      </c>
      <c r="B195" s="17"/>
      <c r="C195" s="12"/>
      <c r="D195" s="9">
        <v>200</v>
      </c>
      <c r="E195" s="9">
        <v>0.2</v>
      </c>
      <c r="F195" s="9">
        <v>0.1</v>
      </c>
      <c r="G195" s="9">
        <v>17.2</v>
      </c>
      <c r="H195" s="11">
        <v>68</v>
      </c>
      <c r="I195" s="12"/>
    </row>
    <row r="196" spans="1:9" ht="11.25" customHeight="1" thickBot="1" x14ac:dyDescent="0.3">
      <c r="A196" s="13"/>
      <c r="B196" s="18"/>
      <c r="C196" s="14"/>
      <c r="D196" s="10"/>
      <c r="E196" s="10"/>
      <c r="F196" s="10"/>
      <c r="G196" s="10"/>
      <c r="H196" s="13"/>
      <c r="I196" s="14"/>
    </row>
    <row r="197" spans="1:9" ht="11.25" customHeight="1" x14ac:dyDescent="0.25">
      <c r="A197" s="11" t="s">
        <v>17</v>
      </c>
      <c r="B197" s="17"/>
      <c r="C197" s="12"/>
      <c r="D197" s="9">
        <v>30</v>
      </c>
      <c r="E197" s="9">
        <v>3.4</v>
      </c>
      <c r="F197" s="9">
        <v>0.9</v>
      </c>
      <c r="G197" s="9">
        <v>21.9</v>
      </c>
      <c r="H197" s="11">
        <v>105</v>
      </c>
      <c r="I197" s="12"/>
    </row>
    <row r="198" spans="1:9" ht="11.25" customHeight="1" thickBot="1" x14ac:dyDescent="0.3">
      <c r="A198" s="13"/>
      <c r="B198" s="18"/>
      <c r="C198" s="14"/>
      <c r="D198" s="10"/>
      <c r="E198" s="10"/>
      <c r="F198" s="10"/>
      <c r="G198" s="10"/>
      <c r="H198" s="13"/>
      <c r="I198" s="14"/>
    </row>
    <row r="199" spans="1:9" ht="11.25" customHeight="1" x14ac:dyDescent="0.25">
      <c r="A199" s="11" t="s">
        <v>18</v>
      </c>
      <c r="B199" s="17"/>
      <c r="C199" s="12"/>
      <c r="D199" s="9">
        <v>30</v>
      </c>
      <c r="E199" s="9">
        <v>0.36</v>
      </c>
      <c r="F199" s="9">
        <v>0.25</v>
      </c>
      <c r="G199" s="9">
        <v>0.78</v>
      </c>
      <c r="H199" s="11">
        <v>36.1</v>
      </c>
      <c r="I199" s="12"/>
    </row>
    <row r="200" spans="1:9" ht="11.25" customHeight="1" thickBot="1" x14ac:dyDescent="0.3">
      <c r="A200" s="13"/>
      <c r="B200" s="18"/>
      <c r="C200" s="14"/>
      <c r="D200" s="10"/>
      <c r="E200" s="10"/>
      <c r="F200" s="10"/>
      <c r="G200" s="10"/>
      <c r="H200" s="13"/>
      <c r="I200" s="14"/>
    </row>
    <row r="201" spans="1:9" ht="11.25" customHeight="1" x14ac:dyDescent="0.25">
      <c r="A201" s="11" t="s">
        <v>34</v>
      </c>
      <c r="B201" s="17"/>
      <c r="C201" s="12"/>
      <c r="D201" s="9">
        <v>60</v>
      </c>
      <c r="E201" s="9">
        <v>2.2000000000000002</v>
      </c>
      <c r="F201" s="9">
        <v>10.24</v>
      </c>
      <c r="G201" s="9">
        <v>37.119999999999997</v>
      </c>
      <c r="H201" s="11">
        <v>249.2</v>
      </c>
      <c r="I201" s="12"/>
    </row>
    <row r="202" spans="1:9" ht="11.25" customHeight="1" thickBot="1" x14ac:dyDescent="0.3">
      <c r="A202" s="13"/>
      <c r="B202" s="18"/>
      <c r="C202" s="14"/>
      <c r="D202" s="10"/>
      <c r="E202" s="10"/>
      <c r="F202" s="10"/>
      <c r="G202" s="10"/>
      <c r="H202" s="13"/>
      <c r="I202" s="14"/>
    </row>
    <row r="203" spans="1:9" ht="11.25" customHeight="1" x14ac:dyDescent="0.25">
      <c r="A203" s="3" t="s">
        <v>21</v>
      </c>
      <c r="B203" s="4"/>
      <c r="C203" s="5"/>
      <c r="D203" s="9"/>
      <c r="E203" s="9">
        <f>E187+E189+E191+E197+E199+E201</f>
        <v>22.959999999999997</v>
      </c>
      <c r="F203" s="9">
        <f>F187+F189+F191+F197+F199+F201</f>
        <v>30.490000000000002</v>
      </c>
      <c r="G203" s="9">
        <f>G187+G189+G191+G195+G197+G199+G201</f>
        <v>111.5</v>
      </c>
      <c r="H203" s="11">
        <f>H187+H189+H191+H195+H197+H199+H201</f>
        <v>838.3</v>
      </c>
      <c r="I203" s="12"/>
    </row>
    <row r="204" spans="1:9" ht="11.25" customHeight="1" thickBot="1" x14ac:dyDescent="0.3">
      <c r="A204" s="6"/>
      <c r="B204" s="7"/>
      <c r="C204" s="8"/>
      <c r="D204" s="10"/>
      <c r="E204" s="10"/>
      <c r="F204" s="10"/>
      <c r="G204" s="10"/>
      <c r="H204" s="13"/>
      <c r="I204" s="14"/>
    </row>
    <row r="205" spans="1:9" ht="11.25" customHeight="1" x14ac:dyDescent="0.25">
      <c r="A205" s="3" t="s">
        <v>19</v>
      </c>
      <c r="B205" s="4"/>
      <c r="C205" s="5"/>
      <c r="D205" s="9"/>
      <c r="E205" s="9">
        <f>E183+E203</f>
        <v>34.229999999999997</v>
      </c>
      <c r="F205" s="9">
        <f>F183+F203</f>
        <v>48.21</v>
      </c>
      <c r="G205" s="9">
        <f>G183+G203</f>
        <v>191.8</v>
      </c>
      <c r="H205" s="11">
        <f>H183+H203</f>
        <v>1682.5</v>
      </c>
      <c r="I205" s="12"/>
    </row>
    <row r="206" spans="1:9" ht="11.25" customHeight="1" thickBot="1" x14ac:dyDescent="0.3">
      <c r="A206" s="6"/>
      <c r="B206" s="7"/>
      <c r="C206" s="8"/>
      <c r="D206" s="10"/>
      <c r="E206" s="10"/>
      <c r="F206" s="10"/>
      <c r="G206" s="10"/>
      <c r="H206" s="13"/>
      <c r="I206" s="14"/>
    </row>
    <row r="207" spans="1:9" ht="11.25" customHeight="1" x14ac:dyDescent="0.25">
      <c r="A207" s="25" t="s">
        <v>68</v>
      </c>
      <c r="B207" s="26"/>
      <c r="C207" s="27"/>
      <c r="D207" s="31"/>
      <c r="E207" s="31"/>
      <c r="F207" s="31"/>
      <c r="G207" s="31"/>
      <c r="H207" s="33"/>
      <c r="I207" s="34"/>
    </row>
    <row r="208" spans="1:9" ht="11.25" customHeight="1" thickBot="1" x14ac:dyDescent="0.3">
      <c r="A208" s="28"/>
      <c r="B208" s="29"/>
      <c r="C208" s="30"/>
      <c r="D208" s="32"/>
      <c r="E208" s="32"/>
      <c r="F208" s="32"/>
      <c r="G208" s="32"/>
      <c r="H208" s="35"/>
      <c r="I208" s="36"/>
    </row>
    <row r="209" spans="1:9" ht="11.25" customHeight="1" x14ac:dyDescent="0.25">
      <c r="A209" s="11" t="s">
        <v>70</v>
      </c>
      <c r="B209" s="17"/>
      <c r="C209" s="12"/>
      <c r="D209" s="9" t="s">
        <v>25</v>
      </c>
      <c r="E209" s="9">
        <v>5.6</v>
      </c>
      <c r="F209" s="9">
        <v>7.6</v>
      </c>
      <c r="G209" s="9">
        <v>29.5</v>
      </c>
      <c r="H209" s="11">
        <v>209</v>
      </c>
      <c r="I209" s="12"/>
    </row>
    <row r="210" spans="1:9" ht="11.25" customHeight="1" thickBot="1" x14ac:dyDescent="0.3">
      <c r="A210" s="13"/>
      <c r="B210" s="18"/>
      <c r="C210" s="14"/>
      <c r="D210" s="10"/>
      <c r="E210" s="10"/>
      <c r="F210" s="10"/>
      <c r="G210" s="10"/>
      <c r="H210" s="13"/>
      <c r="I210" s="14"/>
    </row>
    <row r="211" spans="1:9" ht="11.25" customHeight="1" x14ac:dyDescent="0.25">
      <c r="A211" s="11" t="s">
        <v>26</v>
      </c>
      <c r="B211" s="17"/>
      <c r="C211" s="12"/>
      <c r="D211" s="9" t="s">
        <v>27</v>
      </c>
      <c r="E211" s="9">
        <v>9.1999999999999993</v>
      </c>
      <c r="F211" s="9">
        <v>5.8</v>
      </c>
      <c r="G211" s="9">
        <v>24.2</v>
      </c>
      <c r="H211" s="11">
        <v>190</v>
      </c>
      <c r="I211" s="12"/>
    </row>
    <row r="212" spans="1:9" ht="11.25" customHeight="1" thickBot="1" x14ac:dyDescent="0.3">
      <c r="A212" s="13"/>
      <c r="B212" s="18"/>
      <c r="C212" s="14"/>
      <c r="D212" s="10"/>
      <c r="E212" s="10"/>
      <c r="F212" s="10"/>
      <c r="G212" s="10"/>
      <c r="H212" s="13"/>
      <c r="I212" s="14"/>
    </row>
    <row r="213" spans="1:9" ht="11.25" customHeight="1" x14ac:dyDescent="0.25">
      <c r="A213" s="11" t="s">
        <v>50</v>
      </c>
      <c r="B213" s="17"/>
      <c r="C213" s="12"/>
      <c r="D213" s="9">
        <v>200</v>
      </c>
      <c r="E213" s="9">
        <v>3.3</v>
      </c>
      <c r="F213" s="9">
        <v>3.1</v>
      </c>
      <c r="G213" s="9">
        <v>13.6</v>
      </c>
      <c r="H213" s="11">
        <v>94</v>
      </c>
      <c r="I213" s="12"/>
    </row>
    <row r="214" spans="1:9" ht="11.25" customHeight="1" thickBot="1" x14ac:dyDescent="0.3">
      <c r="A214" s="13"/>
      <c r="B214" s="18"/>
      <c r="C214" s="14"/>
      <c r="D214" s="10"/>
      <c r="E214" s="10"/>
      <c r="F214" s="10"/>
      <c r="G214" s="10"/>
      <c r="H214" s="13"/>
      <c r="I214" s="14"/>
    </row>
    <row r="215" spans="1:9" ht="11.25" customHeight="1" x14ac:dyDescent="0.25">
      <c r="A215" s="3" t="s">
        <v>20</v>
      </c>
      <c r="B215" s="4"/>
      <c r="C215" s="5"/>
      <c r="D215" s="9"/>
      <c r="E215" s="9">
        <f>E209+E211+E213</f>
        <v>18.099999999999998</v>
      </c>
      <c r="F215" s="9">
        <f>F209+F213</f>
        <v>10.7</v>
      </c>
      <c r="G215" s="9">
        <f>G209+G211+G213</f>
        <v>67.3</v>
      </c>
      <c r="H215" s="11">
        <f>H209+H211+H213</f>
        <v>493</v>
      </c>
      <c r="I215" s="12"/>
    </row>
    <row r="216" spans="1:9" ht="11.25" customHeight="1" thickBot="1" x14ac:dyDescent="0.3">
      <c r="A216" s="6"/>
      <c r="B216" s="7"/>
      <c r="C216" s="8"/>
      <c r="D216" s="10"/>
      <c r="E216" s="10"/>
      <c r="F216" s="10"/>
      <c r="G216" s="10"/>
      <c r="H216" s="13"/>
      <c r="I216" s="14"/>
    </row>
    <row r="217" spans="1:9" ht="11.25" customHeight="1" x14ac:dyDescent="0.25">
      <c r="A217" s="25" t="s">
        <v>69</v>
      </c>
      <c r="B217" s="26"/>
      <c r="C217" s="27"/>
      <c r="D217" s="9"/>
      <c r="E217" s="9"/>
      <c r="F217" s="9"/>
      <c r="G217" s="9"/>
      <c r="H217" s="11"/>
      <c r="I217" s="12"/>
    </row>
    <row r="218" spans="1:9" ht="11.25" customHeight="1" thickBot="1" x14ac:dyDescent="0.3">
      <c r="A218" s="28"/>
      <c r="B218" s="29"/>
      <c r="C218" s="30"/>
      <c r="D218" s="10"/>
      <c r="E218" s="10"/>
      <c r="F218" s="10"/>
      <c r="G218" s="10"/>
      <c r="H218" s="13"/>
      <c r="I218" s="14"/>
    </row>
    <row r="219" spans="1:9" ht="11.25" customHeight="1" x14ac:dyDescent="0.25">
      <c r="A219" s="19" t="s">
        <v>39</v>
      </c>
      <c r="B219" s="15"/>
      <c r="C219" s="20"/>
      <c r="D219" s="9">
        <v>100</v>
      </c>
      <c r="E219" s="9">
        <v>0.8</v>
      </c>
      <c r="F219" s="9">
        <v>4.5</v>
      </c>
      <c r="G219" s="9">
        <v>3</v>
      </c>
      <c r="H219" s="11">
        <v>55</v>
      </c>
      <c r="I219" s="12"/>
    </row>
    <row r="220" spans="1:9" ht="11.25" customHeight="1" thickBot="1" x14ac:dyDescent="0.3">
      <c r="A220" s="21"/>
      <c r="B220" s="16"/>
      <c r="C220" s="22"/>
      <c r="D220" s="10"/>
      <c r="E220" s="10"/>
      <c r="F220" s="10"/>
      <c r="G220" s="10"/>
      <c r="H220" s="13"/>
      <c r="I220" s="14"/>
    </row>
    <row r="221" spans="1:9" ht="11.25" customHeight="1" x14ac:dyDescent="0.25">
      <c r="A221" s="19" t="s">
        <v>52</v>
      </c>
      <c r="B221" s="15"/>
      <c r="C221" s="20"/>
      <c r="D221" s="9">
        <v>300</v>
      </c>
      <c r="E221" s="9">
        <v>2.1</v>
      </c>
      <c r="F221" s="9">
        <v>6.7</v>
      </c>
      <c r="G221" s="9">
        <v>10.1</v>
      </c>
      <c r="H221" s="11">
        <v>110</v>
      </c>
      <c r="I221" s="12"/>
    </row>
    <row r="222" spans="1:9" ht="11.25" customHeight="1" thickBot="1" x14ac:dyDescent="0.3">
      <c r="A222" s="21"/>
      <c r="B222" s="16"/>
      <c r="C222" s="22"/>
      <c r="D222" s="10"/>
      <c r="E222" s="10"/>
      <c r="F222" s="10"/>
      <c r="G222" s="10"/>
      <c r="H222" s="13"/>
      <c r="I222" s="14"/>
    </row>
    <row r="223" spans="1:9" ht="11.25" customHeight="1" x14ac:dyDescent="0.25">
      <c r="A223" s="11" t="s">
        <v>71</v>
      </c>
      <c r="B223" s="17"/>
      <c r="C223" s="12"/>
      <c r="D223" s="9" t="s">
        <v>72</v>
      </c>
      <c r="E223" s="9">
        <v>19.3</v>
      </c>
      <c r="F223" s="9">
        <v>19.899999999999999</v>
      </c>
      <c r="G223" s="9">
        <v>18.899999999999999</v>
      </c>
      <c r="H223" s="11">
        <v>334</v>
      </c>
      <c r="I223" s="12"/>
    </row>
    <row r="224" spans="1:9" ht="11.25" customHeight="1" thickBot="1" x14ac:dyDescent="0.3">
      <c r="A224" s="13"/>
      <c r="B224" s="18"/>
      <c r="C224" s="14"/>
      <c r="D224" s="10"/>
      <c r="E224" s="10"/>
      <c r="F224" s="10"/>
      <c r="G224" s="10"/>
      <c r="H224" s="13"/>
      <c r="I224" s="14"/>
    </row>
    <row r="225" spans="1:9" ht="11.25" customHeight="1" x14ac:dyDescent="0.25">
      <c r="A225" s="11" t="s">
        <v>43</v>
      </c>
      <c r="B225" s="17"/>
      <c r="C225" s="12"/>
      <c r="D225" s="9">
        <v>200</v>
      </c>
      <c r="E225" s="9">
        <v>0.5</v>
      </c>
      <c r="F225" s="9">
        <v>0.1</v>
      </c>
      <c r="G225" s="9">
        <v>31.2</v>
      </c>
      <c r="H225" s="11">
        <v>121</v>
      </c>
      <c r="I225" s="12"/>
    </row>
    <row r="226" spans="1:9" ht="11.25" customHeight="1" thickBot="1" x14ac:dyDescent="0.3">
      <c r="A226" s="13"/>
      <c r="B226" s="18"/>
      <c r="C226" s="14"/>
      <c r="D226" s="10"/>
      <c r="E226" s="10"/>
      <c r="F226" s="10"/>
      <c r="G226" s="10"/>
      <c r="H226" s="13"/>
      <c r="I226" s="14"/>
    </row>
    <row r="227" spans="1:9" ht="11.25" customHeight="1" x14ac:dyDescent="0.25">
      <c r="A227" s="11" t="s">
        <v>17</v>
      </c>
      <c r="B227" s="17"/>
      <c r="C227" s="12"/>
      <c r="D227" s="9">
        <v>30</v>
      </c>
      <c r="E227" s="9">
        <v>3.4</v>
      </c>
      <c r="F227" s="9">
        <v>0.9</v>
      </c>
      <c r="G227" s="9">
        <v>21.9</v>
      </c>
      <c r="H227" s="11">
        <v>105</v>
      </c>
      <c r="I227" s="12"/>
    </row>
    <row r="228" spans="1:9" ht="11.25" customHeight="1" thickBot="1" x14ac:dyDescent="0.3">
      <c r="A228" s="13"/>
      <c r="B228" s="18"/>
      <c r="C228" s="14"/>
      <c r="D228" s="10"/>
      <c r="E228" s="10"/>
      <c r="F228" s="10"/>
      <c r="G228" s="10"/>
      <c r="H228" s="13"/>
      <c r="I228" s="14"/>
    </row>
    <row r="229" spans="1:9" ht="11.25" customHeight="1" x14ac:dyDescent="0.25">
      <c r="A229" s="11" t="s">
        <v>18</v>
      </c>
      <c r="B229" s="17"/>
      <c r="C229" s="12"/>
      <c r="D229" s="9">
        <v>30</v>
      </c>
      <c r="E229" s="9">
        <v>0.36</v>
      </c>
      <c r="F229" s="9">
        <v>0.25</v>
      </c>
      <c r="G229" s="9">
        <v>0.78</v>
      </c>
      <c r="H229" s="11">
        <v>36.1</v>
      </c>
      <c r="I229" s="12"/>
    </row>
    <row r="230" spans="1:9" ht="11.25" customHeight="1" thickBot="1" x14ac:dyDescent="0.3">
      <c r="A230" s="13"/>
      <c r="B230" s="18"/>
      <c r="C230" s="14"/>
      <c r="D230" s="10"/>
      <c r="E230" s="10"/>
      <c r="F230" s="10"/>
      <c r="G230" s="10"/>
      <c r="H230" s="13"/>
      <c r="I230" s="14"/>
    </row>
    <row r="231" spans="1:9" ht="11.25" customHeight="1" x14ac:dyDescent="0.25">
      <c r="A231" s="11" t="s">
        <v>106</v>
      </c>
      <c r="B231" s="17"/>
      <c r="C231" s="12"/>
      <c r="D231" s="9">
        <v>311</v>
      </c>
      <c r="E231" s="9">
        <v>1.24</v>
      </c>
      <c r="F231" s="9">
        <v>1.24</v>
      </c>
      <c r="G231" s="9">
        <v>30.48</v>
      </c>
      <c r="H231" s="11">
        <v>146.16999999999999</v>
      </c>
      <c r="I231" s="12"/>
    </row>
    <row r="232" spans="1:9" ht="11.25" customHeight="1" thickBot="1" x14ac:dyDescent="0.3">
      <c r="A232" s="13"/>
      <c r="B232" s="18"/>
      <c r="C232" s="14"/>
      <c r="D232" s="10"/>
      <c r="E232" s="10"/>
      <c r="F232" s="10"/>
      <c r="G232" s="10"/>
      <c r="H232" s="13"/>
      <c r="I232" s="14"/>
    </row>
    <row r="233" spans="1:9" ht="11.25" customHeight="1" x14ac:dyDescent="0.25">
      <c r="A233" s="3" t="s">
        <v>21</v>
      </c>
      <c r="B233" s="4"/>
      <c r="C233" s="5"/>
      <c r="D233" s="9"/>
      <c r="E233" s="9">
        <f>E219+E221+E223+E227+E229+E231</f>
        <v>27.2</v>
      </c>
      <c r="F233" s="9">
        <f>F219+F221+F223+F227+F229+F231</f>
        <v>33.49</v>
      </c>
      <c r="G233" s="9">
        <f>G219+G221+G223+G225+G227+G229+G231</f>
        <v>116.36</v>
      </c>
      <c r="H233" s="11">
        <f>H219+H221+H223+H225+H227+H229+H231</f>
        <v>907.27</v>
      </c>
      <c r="I233" s="12"/>
    </row>
    <row r="234" spans="1:9" ht="11.25" customHeight="1" thickBot="1" x14ac:dyDescent="0.3">
      <c r="A234" s="6"/>
      <c r="B234" s="7"/>
      <c r="C234" s="8"/>
      <c r="D234" s="10"/>
      <c r="E234" s="10"/>
      <c r="F234" s="10"/>
      <c r="G234" s="10"/>
      <c r="H234" s="13"/>
      <c r="I234" s="14"/>
    </row>
    <row r="235" spans="1:9" ht="11.25" customHeight="1" x14ac:dyDescent="0.25">
      <c r="A235" s="3" t="s">
        <v>19</v>
      </c>
      <c r="B235" s="4"/>
      <c r="C235" s="5"/>
      <c r="D235" s="9"/>
      <c r="E235" s="9">
        <f>E215+E233</f>
        <v>45.3</v>
      </c>
      <c r="F235" s="9">
        <f>F215+F233</f>
        <v>44.19</v>
      </c>
      <c r="G235" s="9">
        <f>G215+G233</f>
        <v>183.66</v>
      </c>
      <c r="H235" s="11">
        <f>H215+H233</f>
        <v>1400.27</v>
      </c>
      <c r="I235" s="12"/>
    </row>
    <row r="236" spans="1:9" ht="11.25" customHeight="1" thickBot="1" x14ac:dyDescent="0.3">
      <c r="A236" s="6"/>
      <c r="B236" s="7"/>
      <c r="C236" s="8"/>
      <c r="D236" s="10"/>
      <c r="E236" s="10"/>
      <c r="F236" s="10"/>
      <c r="G236" s="10"/>
      <c r="H236" s="13"/>
      <c r="I236" s="14"/>
    </row>
    <row r="237" spans="1:9" ht="11.25" customHeight="1" x14ac:dyDescent="0.25">
      <c r="A237" s="25" t="s">
        <v>73</v>
      </c>
      <c r="B237" s="26"/>
      <c r="C237" s="27"/>
      <c r="D237" s="31"/>
      <c r="E237" s="31"/>
      <c r="F237" s="31"/>
      <c r="G237" s="31"/>
      <c r="H237" s="33"/>
      <c r="I237" s="34"/>
    </row>
    <row r="238" spans="1:9" ht="11.25" customHeight="1" thickBot="1" x14ac:dyDescent="0.3">
      <c r="A238" s="28"/>
      <c r="B238" s="29"/>
      <c r="C238" s="30"/>
      <c r="D238" s="32"/>
      <c r="E238" s="32"/>
      <c r="F238" s="32"/>
      <c r="G238" s="32"/>
      <c r="H238" s="35"/>
      <c r="I238" s="36"/>
    </row>
    <row r="239" spans="1:9" ht="11.25" customHeight="1" x14ac:dyDescent="0.25">
      <c r="A239" s="11" t="s">
        <v>8</v>
      </c>
      <c r="B239" s="17"/>
      <c r="C239" s="12"/>
      <c r="D239" s="9">
        <v>50</v>
      </c>
      <c r="E239" s="9">
        <v>4.37</v>
      </c>
      <c r="F239" s="9">
        <v>7.07</v>
      </c>
      <c r="G239" s="9">
        <v>36.799999999999997</v>
      </c>
      <c r="H239" s="11">
        <v>228.2</v>
      </c>
      <c r="I239" s="12"/>
    </row>
    <row r="240" spans="1:9" ht="11.25" customHeight="1" thickBot="1" x14ac:dyDescent="0.3">
      <c r="A240" s="13"/>
      <c r="B240" s="18"/>
      <c r="C240" s="14"/>
      <c r="D240" s="10"/>
      <c r="E240" s="10"/>
      <c r="F240" s="10"/>
      <c r="G240" s="10"/>
      <c r="H240" s="13"/>
      <c r="I240" s="14"/>
    </row>
    <row r="241" spans="1:9" ht="11.25" customHeight="1" x14ac:dyDescent="0.25">
      <c r="A241" s="11" t="s">
        <v>75</v>
      </c>
      <c r="B241" s="17"/>
      <c r="C241" s="12"/>
      <c r="D241" s="9" t="s">
        <v>25</v>
      </c>
      <c r="E241" s="9">
        <v>6.5</v>
      </c>
      <c r="F241" s="9">
        <v>7.3</v>
      </c>
      <c r="G241" s="9">
        <v>31.9</v>
      </c>
      <c r="H241" s="11">
        <v>213</v>
      </c>
      <c r="I241" s="12"/>
    </row>
    <row r="242" spans="1:9" ht="11.25" customHeight="1" thickBot="1" x14ac:dyDescent="0.3">
      <c r="A242" s="13"/>
      <c r="B242" s="18"/>
      <c r="C242" s="14"/>
      <c r="D242" s="10"/>
      <c r="E242" s="10"/>
      <c r="F242" s="10"/>
      <c r="G242" s="10"/>
      <c r="H242" s="13"/>
      <c r="I242" s="14"/>
    </row>
    <row r="243" spans="1:9" ht="11.25" customHeight="1" x14ac:dyDescent="0.25">
      <c r="A243" s="11" t="s">
        <v>38</v>
      </c>
      <c r="B243" s="17"/>
      <c r="C243" s="12"/>
      <c r="D243" s="9">
        <v>200</v>
      </c>
      <c r="E243" s="9">
        <v>0.1</v>
      </c>
      <c r="F243" s="9" t="s">
        <v>7</v>
      </c>
      <c r="G243" s="9">
        <v>15.2</v>
      </c>
      <c r="H243" s="11">
        <v>59</v>
      </c>
      <c r="I243" s="12"/>
    </row>
    <row r="244" spans="1:9" ht="11.25" customHeight="1" thickBot="1" x14ac:dyDescent="0.3">
      <c r="A244" s="13"/>
      <c r="B244" s="18"/>
      <c r="C244" s="14"/>
      <c r="D244" s="10"/>
      <c r="E244" s="10"/>
      <c r="F244" s="10"/>
      <c r="G244" s="10"/>
      <c r="H244" s="13"/>
      <c r="I244" s="14"/>
    </row>
    <row r="245" spans="1:9" ht="11.25" customHeight="1" x14ac:dyDescent="0.25">
      <c r="A245" s="11" t="s">
        <v>106</v>
      </c>
      <c r="B245" s="17"/>
      <c r="C245" s="12"/>
      <c r="D245" s="9">
        <v>120</v>
      </c>
      <c r="E245" s="9" t="s">
        <v>7</v>
      </c>
      <c r="F245" s="9" t="s">
        <v>7</v>
      </c>
      <c r="G245" s="9" t="s">
        <v>7</v>
      </c>
      <c r="H245" s="11">
        <v>94</v>
      </c>
      <c r="I245" s="12"/>
    </row>
    <row r="246" spans="1:9" ht="11.25" customHeight="1" thickBot="1" x14ac:dyDescent="0.3">
      <c r="A246" s="13"/>
      <c r="B246" s="18"/>
      <c r="C246" s="14"/>
      <c r="D246" s="10"/>
      <c r="E246" s="10"/>
      <c r="F246" s="10"/>
      <c r="G246" s="10"/>
      <c r="H246" s="13"/>
      <c r="I246" s="14"/>
    </row>
    <row r="247" spans="1:9" ht="11.25" customHeight="1" x14ac:dyDescent="0.25">
      <c r="A247" s="3" t="s">
        <v>20</v>
      </c>
      <c r="B247" s="4"/>
      <c r="C247" s="5"/>
      <c r="D247" s="9"/>
      <c r="E247" s="9">
        <f>E241+E243+E239</f>
        <v>10.969999999999999</v>
      </c>
      <c r="F247" s="9">
        <f>F241+F239</f>
        <v>14.370000000000001</v>
      </c>
      <c r="G247" s="9">
        <f>G241+G243+G239</f>
        <v>83.899999999999991</v>
      </c>
      <c r="H247" s="11">
        <f>H241+H243+H245+H239</f>
        <v>594.20000000000005</v>
      </c>
      <c r="I247" s="12"/>
    </row>
    <row r="248" spans="1:9" ht="11.25" customHeight="1" thickBot="1" x14ac:dyDescent="0.3">
      <c r="A248" s="6"/>
      <c r="B248" s="7"/>
      <c r="C248" s="8"/>
      <c r="D248" s="10"/>
      <c r="E248" s="10"/>
      <c r="F248" s="10"/>
      <c r="G248" s="10"/>
      <c r="H248" s="13"/>
      <c r="I248" s="14"/>
    </row>
    <row r="249" spans="1:9" ht="11.25" customHeight="1" x14ac:dyDescent="0.25">
      <c r="A249" s="25" t="s">
        <v>74</v>
      </c>
      <c r="B249" s="26"/>
      <c r="C249" s="27"/>
      <c r="D249" s="9"/>
      <c r="E249" s="9"/>
      <c r="F249" s="9"/>
      <c r="G249" s="9"/>
      <c r="H249" s="11"/>
      <c r="I249" s="12"/>
    </row>
    <row r="250" spans="1:9" ht="11.25" customHeight="1" thickBot="1" x14ac:dyDescent="0.3">
      <c r="A250" s="28"/>
      <c r="B250" s="29"/>
      <c r="C250" s="30"/>
      <c r="D250" s="10"/>
      <c r="E250" s="10"/>
      <c r="F250" s="10"/>
      <c r="G250" s="10"/>
      <c r="H250" s="13"/>
      <c r="I250" s="14"/>
    </row>
    <row r="251" spans="1:9" ht="11.25" customHeight="1" x14ac:dyDescent="0.25">
      <c r="A251" s="11" t="s">
        <v>10</v>
      </c>
      <c r="B251" s="17"/>
      <c r="C251" s="12"/>
      <c r="D251" s="9">
        <v>100</v>
      </c>
      <c r="E251" s="9">
        <v>2</v>
      </c>
      <c r="F251" s="9">
        <v>5.6</v>
      </c>
      <c r="G251" s="9">
        <v>4.8</v>
      </c>
      <c r="H251" s="11">
        <v>77</v>
      </c>
      <c r="I251" s="12"/>
    </row>
    <row r="252" spans="1:9" ht="11.25" customHeight="1" thickBot="1" x14ac:dyDescent="0.3">
      <c r="A252" s="13"/>
      <c r="B252" s="18"/>
      <c r="C252" s="14"/>
      <c r="D252" s="10"/>
      <c r="E252" s="10"/>
      <c r="F252" s="10"/>
      <c r="G252" s="10"/>
      <c r="H252" s="13"/>
      <c r="I252" s="14"/>
    </row>
    <row r="253" spans="1:9" ht="11.25" customHeight="1" x14ac:dyDescent="0.25">
      <c r="A253" s="19" t="s">
        <v>76</v>
      </c>
      <c r="B253" s="15"/>
      <c r="C253" s="20"/>
      <c r="D253" s="9">
        <v>300</v>
      </c>
      <c r="E253" s="9">
        <v>10.4</v>
      </c>
      <c r="F253" s="9">
        <v>2.6</v>
      </c>
      <c r="G253" s="9">
        <v>16.5</v>
      </c>
      <c r="H253" s="11">
        <v>133</v>
      </c>
      <c r="I253" s="12"/>
    </row>
    <row r="254" spans="1:9" ht="11.25" customHeight="1" thickBot="1" x14ac:dyDescent="0.3">
      <c r="A254" s="21"/>
      <c r="B254" s="16"/>
      <c r="C254" s="22"/>
      <c r="D254" s="10"/>
      <c r="E254" s="10"/>
      <c r="F254" s="10"/>
      <c r="G254" s="10"/>
      <c r="H254" s="13"/>
      <c r="I254" s="14"/>
    </row>
    <row r="255" spans="1:9" ht="11.25" customHeight="1" x14ac:dyDescent="0.25">
      <c r="A255" s="11" t="s">
        <v>77</v>
      </c>
      <c r="B255" s="17"/>
      <c r="C255" s="12"/>
      <c r="D255" s="9">
        <v>100</v>
      </c>
      <c r="E255" s="9">
        <v>21.85</v>
      </c>
      <c r="F255" s="9">
        <v>14.4</v>
      </c>
      <c r="G255" s="9">
        <v>0.21</v>
      </c>
      <c r="H255" s="11">
        <v>217.84</v>
      </c>
      <c r="I255" s="12"/>
    </row>
    <row r="256" spans="1:9" ht="11.25" customHeight="1" thickBot="1" x14ac:dyDescent="0.3">
      <c r="A256" s="13"/>
      <c r="B256" s="18"/>
      <c r="C256" s="14"/>
      <c r="D256" s="10"/>
      <c r="E256" s="10"/>
      <c r="F256" s="10"/>
      <c r="G256" s="10"/>
      <c r="H256" s="13"/>
      <c r="I256" s="14"/>
    </row>
    <row r="257" spans="1:9" ht="11.25" customHeight="1" x14ac:dyDescent="0.25">
      <c r="A257" s="11" t="s">
        <v>42</v>
      </c>
      <c r="B257" s="17"/>
      <c r="C257" s="12"/>
      <c r="D257" s="9">
        <v>150</v>
      </c>
      <c r="E257" s="9">
        <v>5.52</v>
      </c>
      <c r="F257" s="9">
        <v>5.3</v>
      </c>
      <c r="G257" s="9">
        <v>35.33</v>
      </c>
      <c r="H257" s="11">
        <v>190.8</v>
      </c>
      <c r="I257" s="12"/>
    </row>
    <row r="258" spans="1:9" ht="11.25" customHeight="1" thickBot="1" x14ac:dyDescent="0.3">
      <c r="A258" s="13"/>
      <c r="B258" s="18"/>
      <c r="C258" s="14"/>
      <c r="D258" s="10"/>
      <c r="E258" s="10"/>
      <c r="F258" s="10"/>
      <c r="G258" s="10"/>
      <c r="H258" s="13"/>
      <c r="I258" s="14"/>
    </row>
    <row r="259" spans="1:9" ht="11.25" customHeight="1" x14ac:dyDescent="0.25">
      <c r="A259" s="11" t="s">
        <v>61</v>
      </c>
      <c r="B259" s="17"/>
      <c r="C259" s="12"/>
      <c r="D259" s="9">
        <v>200</v>
      </c>
      <c r="E259" s="9" t="s">
        <v>7</v>
      </c>
      <c r="F259" s="9" t="s">
        <v>7</v>
      </c>
      <c r="G259" s="9">
        <v>19</v>
      </c>
      <c r="H259" s="11">
        <v>80</v>
      </c>
      <c r="I259" s="12"/>
    </row>
    <row r="260" spans="1:9" ht="11.25" customHeight="1" thickBot="1" x14ac:dyDescent="0.3">
      <c r="A260" s="13"/>
      <c r="B260" s="18"/>
      <c r="C260" s="14"/>
      <c r="D260" s="10"/>
      <c r="E260" s="10"/>
      <c r="F260" s="10"/>
      <c r="G260" s="10"/>
      <c r="H260" s="13"/>
      <c r="I260" s="14"/>
    </row>
    <row r="261" spans="1:9" ht="11.25" customHeight="1" x14ac:dyDescent="0.25">
      <c r="A261" s="11" t="s">
        <v>17</v>
      </c>
      <c r="B261" s="17"/>
      <c r="C261" s="12"/>
      <c r="D261" s="9">
        <v>30</v>
      </c>
      <c r="E261" s="9">
        <v>3.4</v>
      </c>
      <c r="F261" s="9">
        <v>0.9</v>
      </c>
      <c r="G261" s="9">
        <v>21.9</v>
      </c>
      <c r="H261" s="11">
        <v>105</v>
      </c>
      <c r="I261" s="12"/>
    </row>
    <row r="262" spans="1:9" ht="11.25" customHeight="1" thickBot="1" x14ac:dyDescent="0.3">
      <c r="A262" s="13"/>
      <c r="B262" s="18"/>
      <c r="C262" s="14"/>
      <c r="D262" s="10"/>
      <c r="E262" s="10"/>
      <c r="F262" s="10"/>
      <c r="G262" s="10"/>
      <c r="H262" s="13"/>
      <c r="I262" s="14"/>
    </row>
    <row r="263" spans="1:9" ht="11.25" customHeight="1" x14ac:dyDescent="0.25">
      <c r="A263" s="11" t="s">
        <v>18</v>
      </c>
      <c r="B263" s="17"/>
      <c r="C263" s="12"/>
      <c r="D263" s="9">
        <v>30</v>
      </c>
      <c r="E263" s="9">
        <v>0.36</v>
      </c>
      <c r="F263" s="9">
        <v>0.25</v>
      </c>
      <c r="G263" s="9">
        <v>0.78</v>
      </c>
      <c r="H263" s="11">
        <v>36.1</v>
      </c>
      <c r="I263" s="12"/>
    </row>
    <row r="264" spans="1:9" ht="11.25" customHeight="1" thickBot="1" x14ac:dyDescent="0.3">
      <c r="A264" s="13"/>
      <c r="B264" s="18"/>
      <c r="C264" s="14"/>
      <c r="D264" s="10"/>
      <c r="E264" s="10"/>
      <c r="F264" s="10"/>
      <c r="G264" s="10"/>
      <c r="H264" s="13"/>
      <c r="I264" s="14"/>
    </row>
    <row r="265" spans="1:9" ht="11.25" customHeight="1" x14ac:dyDescent="0.25">
      <c r="A265" s="11" t="s">
        <v>34</v>
      </c>
      <c r="B265" s="17"/>
      <c r="C265" s="12"/>
      <c r="D265" s="9">
        <v>30</v>
      </c>
      <c r="E265" s="9">
        <v>1.1000000000000001</v>
      </c>
      <c r="F265" s="9">
        <v>5.12</v>
      </c>
      <c r="G265" s="9">
        <v>18.559999999999999</v>
      </c>
      <c r="H265" s="11">
        <v>124.6</v>
      </c>
      <c r="I265" s="12"/>
    </row>
    <row r="266" spans="1:9" ht="11.25" customHeight="1" thickBot="1" x14ac:dyDescent="0.3">
      <c r="A266" s="13"/>
      <c r="B266" s="18"/>
      <c r="C266" s="14"/>
      <c r="D266" s="10"/>
      <c r="E266" s="10"/>
      <c r="F266" s="10"/>
      <c r="G266" s="10"/>
      <c r="H266" s="13"/>
      <c r="I266" s="14"/>
    </row>
    <row r="267" spans="1:9" ht="11.25" customHeight="1" x14ac:dyDescent="0.25">
      <c r="A267" s="3" t="s">
        <v>21</v>
      </c>
      <c r="B267" s="4"/>
      <c r="C267" s="5"/>
      <c r="D267" s="9"/>
      <c r="E267" s="9">
        <f>E251+E253+E257+E261+E263+E265</f>
        <v>22.78</v>
      </c>
      <c r="F267" s="9">
        <f>F251+F253+F257+F261+F263+F265</f>
        <v>19.77</v>
      </c>
      <c r="G267" s="9">
        <f>G251+G253+G257+G259+G261+G263+G265</f>
        <v>116.87</v>
      </c>
      <c r="H267" s="11">
        <f>H251+H253+H257+H259+H261+H263+H265</f>
        <v>746.5</v>
      </c>
      <c r="I267" s="12"/>
    </row>
    <row r="268" spans="1:9" ht="11.25" customHeight="1" thickBot="1" x14ac:dyDescent="0.3">
      <c r="A268" s="6"/>
      <c r="B268" s="7"/>
      <c r="C268" s="8"/>
      <c r="D268" s="10"/>
      <c r="E268" s="10"/>
      <c r="F268" s="10"/>
      <c r="G268" s="10"/>
      <c r="H268" s="13"/>
      <c r="I268" s="14"/>
    </row>
    <row r="269" spans="1:9" ht="11.25" customHeight="1" x14ac:dyDescent="0.25">
      <c r="A269" s="3" t="s">
        <v>19</v>
      </c>
      <c r="B269" s="4"/>
      <c r="C269" s="5"/>
      <c r="D269" s="9"/>
      <c r="E269" s="9">
        <f>E247+E267</f>
        <v>33.75</v>
      </c>
      <c r="F269" s="9">
        <f>F247+F267</f>
        <v>34.14</v>
      </c>
      <c r="G269" s="9">
        <f>G247+G267</f>
        <v>200.76999999999998</v>
      </c>
      <c r="H269" s="11">
        <f>H247+H267</f>
        <v>1340.7</v>
      </c>
      <c r="I269" s="12"/>
    </row>
    <row r="270" spans="1:9" ht="11.25" customHeight="1" thickBot="1" x14ac:dyDescent="0.3">
      <c r="A270" s="6"/>
      <c r="B270" s="7"/>
      <c r="C270" s="8"/>
      <c r="D270" s="10"/>
      <c r="E270" s="10"/>
      <c r="F270" s="10"/>
      <c r="G270" s="10"/>
      <c r="H270" s="13"/>
      <c r="I270" s="14"/>
    </row>
    <row r="271" spans="1:9" ht="11.25" customHeight="1" x14ac:dyDescent="0.25">
      <c r="A271" s="25" t="s">
        <v>78</v>
      </c>
      <c r="B271" s="26"/>
      <c r="C271" s="27"/>
      <c r="D271" s="31"/>
      <c r="E271" s="31"/>
      <c r="F271" s="31"/>
      <c r="G271" s="31"/>
      <c r="H271" s="33"/>
      <c r="I271" s="34"/>
    </row>
    <row r="272" spans="1:9" ht="11.25" customHeight="1" thickBot="1" x14ac:dyDescent="0.3">
      <c r="A272" s="28"/>
      <c r="B272" s="29"/>
      <c r="C272" s="30"/>
      <c r="D272" s="32"/>
      <c r="E272" s="32"/>
      <c r="F272" s="32"/>
      <c r="G272" s="32"/>
      <c r="H272" s="35"/>
      <c r="I272" s="36"/>
    </row>
    <row r="273" spans="1:9" ht="11.25" customHeight="1" x14ac:dyDescent="0.25">
      <c r="A273" s="11" t="s">
        <v>56</v>
      </c>
      <c r="B273" s="17"/>
      <c r="C273" s="12"/>
      <c r="D273" s="9" t="s">
        <v>57</v>
      </c>
      <c r="E273" s="9">
        <v>11.7</v>
      </c>
      <c r="F273" s="9">
        <v>18.100000000000001</v>
      </c>
      <c r="G273" s="9">
        <v>2.1</v>
      </c>
      <c r="H273" s="11">
        <v>218</v>
      </c>
      <c r="I273" s="12"/>
    </row>
    <row r="274" spans="1:9" ht="11.25" customHeight="1" thickBot="1" x14ac:dyDescent="0.3">
      <c r="A274" s="13"/>
      <c r="B274" s="18"/>
      <c r="C274" s="14"/>
      <c r="D274" s="10"/>
      <c r="E274" s="10"/>
      <c r="F274" s="10"/>
      <c r="G274" s="10"/>
      <c r="H274" s="13"/>
      <c r="I274" s="14"/>
    </row>
    <row r="275" spans="1:9" ht="11.25" customHeight="1" x14ac:dyDescent="0.25">
      <c r="A275" s="11" t="s">
        <v>6</v>
      </c>
      <c r="B275" s="17"/>
      <c r="C275" s="12"/>
      <c r="D275" s="9">
        <v>200</v>
      </c>
      <c r="E275" s="9">
        <v>0.1</v>
      </c>
      <c r="F275" s="9" t="s">
        <v>7</v>
      </c>
      <c r="G275" s="9">
        <v>15.2</v>
      </c>
      <c r="H275" s="11">
        <v>59</v>
      </c>
      <c r="I275" s="12"/>
    </row>
    <row r="276" spans="1:9" ht="11.25" customHeight="1" thickBot="1" x14ac:dyDescent="0.3">
      <c r="A276" s="13"/>
      <c r="B276" s="18"/>
      <c r="C276" s="14"/>
      <c r="D276" s="10"/>
      <c r="E276" s="10"/>
      <c r="F276" s="10"/>
      <c r="G276" s="10"/>
      <c r="H276" s="13"/>
      <c r="I276" s="14"/>
    </row>
    <row r="277" spans="1:9" ht="11.25" customHeight="1" x14ac:dyDescent="0.25">
      <c r="A277" s="11" t="s">
        <v>49</v>
      </c>
      <c r="B277" s="17"/>
      <c r="C277" s="12"/>
      <c r="D277" s="9" t="s">
        <v>27</v>
      </c>
      <c r="E277" s="9">
        <v>4.0999999999999996</v>
      </c>
      <c r="F277" s="9">
        <v>17</v>
      </c>
      <c r="G277" s="9">
        <v>24.3</v>
      </c>
      <c r="H277" s="11">
        <v>269</v>
      </c>
      <c r="I277" s="12"/>
    </row>
    <row r="278" spans="1:9" ht="11.25" customHeight="1" thickBot="1" x14ac:dyDescent="0.3">
      <c r="A278" s="13"/>
      <c r="B278" s="18"/>
      <c r="C278" s="14"/>
      <c r="D278" s="10"/>
      <c r="E278" s="10"/>
      <c r="F278" s="10"/>
      <c r="G278" s="10"/>
      <c r="H278" s="13"/>
      <c r="I278" s="14"/>
    </row>
    <row r="279" spans="1:9" ht="11.25" customHeight="1" x14ac:dyDescent="0.25">
      <c r="A279" s="11" t="s">
        <v>106</v>
      </c>
      <c r="B279" s="17"/>
      <c r="C279" s="12"/>
      <c r="D279" s="37">
        <v>200</v>
      </c>
      <c r="E279" s="9">
        <v>1.4</v>
      </c>
      <c r="F279" s="9">
        <v>1.4</v>
      </c>
      <c r="G279" s="9">
        <v>34.299999999999997</v>
      </c>
      <c r="H279" s="11">
        <v>164.5</v>
      </c>
      <c r="I279" s="12"/>
    </row>
    <row r="280" spans="1:9" ht="11.25" customHeight="1" thickBot="1" x14ac:dyDescent="0.3">
      <c r="A280" s="13"/>
      <c r="B280" s="18"/>
      <c r="C280" s="14"/>
      <c r="D280" s="38"/>
      <c r="E280" s="10"/>
      <c r="F280" s="10"/>
      <c r="G280" s="10"/>
      <c r="H280" s="13"/>
      <c r="I280" s="14"/>
    </row>
    <row r="281" spans="1:9" ht="11.25" customHeight="1" x14ac:dyDescent="0.25">
      <c r="A281" s="3" t="s">
        <v>20</v>
      </c>
      <c r="B281" s="4"/>
      <c r="C281" s="5"/>
      <c r="D281" s="9"/>
      <c r="E281" s="9">
        <f>E273+E275+E277+E279</f>
        <v>17.299999999999997</v>
      </c>
      <c r="F281" s="9">
        <f>F273+F277+F279</f>
        <v>36.5</v>
      </c>
      <c r="G281" s="9">
        <f>G273+G275+G277+G279</f>
        <v>75.900000000000006</v>
      </c>
      <c r="H281" s="11">
        <f>H273+H275+H277+H279</f>
        <v>710.5</v>
      </c>
      <c r="I281" s="12"/>
    </row>
    <row r="282" spans="1:9" ht="11.25" customHeight="1" thickBot="1" x14ac:dyDescent="0.3">
      <c r="A282" s="6"/>
      <c r="B282" s="7"/>
      <c r="C282" s="8"/>
      <c r="D282" s="10"/>
      <c r="E282" s="10"/>
      <c r="F282" s="10"/>
      <c r="G282" s="10"/>
      <c r="H282" s="13"/>
      <c r="I282" s="14"/>
    </row>
    <row r="283" spans="1:9" ht="11.25" customHeight="1" x14ac:dyDescent="0.25">
      <c r="A283" s="25" t="s">
        <v>79</v>
      </c>
      <c r="B283" s="26"/>
      <c r="C283" s="27"/>
      <c r="D283" s="9"/>
      <c r="E283" s="9"/>
      <c r="F283" s="9"/>
      <c r="G283" s="9"/>
      <c r="H283" s="11"/>
      <c r="I283" s="12"/>
    </row>
    <row r="284" spans="1:9" ht="11.25" customHeight="1" thickBot="1" x14ac:dyDescent="0.3">
      <c r="A284" s="28"/>
      <c r="B284" s="29"/>
      <c r="C284" s="30"/>
      <c r="D284" s="10"/>
      <c r="E284" s="10"/>
      <c r="F284" s="10"/>
      <c r="G284" s="10"/>
      <c r="H284" s="13"/>
      <c r="I284" s="14"/>
    </row>
    <row r="285" spans="1:9" ht="11.25" customHeight="1" x14ac:dyDescent="0.25">
      <c r="A285" s="19" t="s">
        <v>80</v>
      </c>
      <c r="B285" s="15"/>
      <c r="C285" s="20"/>
      <c r="D285" s="9">
        <v>100</v>
      </c>
      <c r="E285" s="9">
        <v>1.1000000000000001</v>
      </c>
      <c r="F285" s="9">
        <v>8.9</v>
      </c>
      <c r="G285" s="9">
        <v>5.0999999999999996</v>
      </c>
      <c r="H285" s="11">
        <v>104</v>
      </c>
      <c r="I285" s="12"/>
    </row>
    <row r="286" spans="1:9" ht="11.25" customHeight="1" thickBot="1" x14ac:dyDescent="0.3">
      <c r="A286" s="21"/>
      <c r="B286" s="16"/>
      <c r="C286" s="22"/>
      <c r="D286" s="10"/>
      <c r="E286" s="10"/>
      <c r="F286" s="10"/>
      <c r="G286" s="10"/>
      <c r="H286" s="13"/>
      <c r="I286" s="14"/>
    </row>
    <row r="287" spans="1:9" ht="11.25" customHeight="1" x14ac:dyDescent="0.25">
      <c r="A287" s="11" t="s">
        <v>40</v>
      </c>
      <c r="B287" s="17"/>
      <c r="C287" s="12"/>
      <c r="D287" s="9">
        <v>300</v>
      </c>
      <c r="E287" s="9">
        <v>3.51</v>
      </c>
      <c r="F287" s="9">
        <v>5.83</v>
      </c>
      <c r="G287" s="9">
        <v>20.41</v>
      </c>
      <c r="H287" s="11">
        <v>148.18</v>
      </c>
      <c r="I287" s="12"/>
    </row>
    <row r="288" spans="1:9" ht="11.25" customHeight="1" thickBot="1" x14ac:dyDescent="0.3">
      <c r="A288" s="13"/>
      <c r="B288" s="18"/>
      <c r="C288" s="14"/>
      <c r="D288" s="10"/>
      <c r="E288" s="10"/>
      <c r="F288" s="10"/>
      <c r="G288" s="10"/>
      <c r="H288" s="13"/>
      <c r="I288" s="14"/>
    </row>
    <row r="289" spans="1:9" ht="11.25" customHeight="1" x14ac:dyDescent="0.25">
      <c r="A289" s="19" t="s">
        <v>81</v>
      </c>
      <c r="B289" s="15"/>
      <c r="C289" s="20"/>
      <c r="D289" s="37">
        <v>80</v>
      </c>
      <c r="E289" s="9">
        <v>16.100000000000001</v>
      </c>
      <c r="F289" s="9">
        <v>11.2</v>
      </c>
      <c r="G289" s="9">
        <v>10.8</v>
      </c>
      <c r="H289" s="11">
        <v>209</v>
      </c>
      <c r="I289" s="12"/>
    </row>
    <row r="290" spans="1:9" ht="11.25" customHeight="1" thickBot="1" x14ac:dyDescent="0.3">
      <c r="A290" s="21"/>
      <c r="B290" s="16"/>
      <c r="C290" s="22"/>
      <c r="D290" s="38"/>
      <c r="E290" s="10"/>
      <c r="F290" s="10"/>
      <c r="G290" s="10"/>
      <c r="H290" s="13"/>
      <c r="I290" s="14"/>
    </row>
    <row r="291" spans="1:9" ht="11.25" customHeight="1" x14ac:dyDescent="0.25">
      <c r="A291" s="11" t="s">
        <v>82</v>
      </c>
      <c r="B291" s="17"/>
      <c r="C291" s="12"/>
      <c r="D291" s="9">
        <v>180</v>
      </c>
      <c r="E291" s="9">
        <v>3.9</v>
      </c>
      <c r="F291" s="9">
        <v>4.9000000000000004</v>
      </c>
      <c r="G291" s="9">
        <v>17</v>
      </c>
      <c r="H291" s="11">
        <v>127</v>
      </c>
      <c r="I291" s="12"/>
    </row>
    <row r="292" spans="1:9" ht="11.25" customHeight="1" thickBot="1" x14ac:dyDescent="0.3">
      <c r="A292" s="13"/>
      <c r="B292" s="18"/>
      <c r="C292" s="14"/>
      <c r="D292" s="10"/>
      <c r="E292" s="10"/>
      <c r="F292" s="10"/>
      <c r="G292" s="10"/>
      <c r="H292" s="13"/>
      <c r="I292" s="14"/>
    </row>
    <row r="293" spans="1:9" ht="11.25" customHeight="1" x14ac:dyDescent="0.25">
      <c r="A293" s="11" t="s">
        <v>83</v>
      </c>
      <c r="B293" s="17"/>
      <c r="C293" s="12"/>
      <c r="D293" s="9">
        <v>200</v>
      </c>
      <c r="E293" s="9">
        <v>0.16</v>
      </c>
      <c r="F293" s="9" t="s">
        <v>7</v>
      </c>
      <c r="G293" s="9">
        <v>11.9</v>
      </c>
      <c r="H293" s="11">
        <v>60.64</v>
      </c>
      <c r="I293" s="12"/>
    </row>
    <row r="294" spans="1:9" ht="11.25" customHeight="1" thickBot="1" x14ac:dyDescent="0.3">
      <c r="A294" s="13"/>
      <c r="B294" s="18"/>
      <c r="C294" s="14"/>
      <c r="D294" s="10"/>
      <c r="E294" s="10"/>
      <c r="F294" s="10"/>
      <c r="G294" s="10"/>
      <c r="H294" s="13"/>
      <c r="I294" s="14"/>
    </row>
    <row r="295" spans="1:9" ht="11.25" customHeight="1" x14ac:dyDescent="0.25">
      <c r="A295" s="11" t="s">
        <v>17</v>
      </c>
      <c r="B295" s="17"/>
      <c r="C295" s="12"/>
      <c r="D295" s="9">
        <v>30</v>
      </c>
      <c r="E295" s="9">
        <v>3.4</v>
      </c>
      <c r="F295" s="9">
        <v>0.9</v>
      </c>
      <c r="G295" s="9">
        <v>21.9</v>
      </c>
      <c r="H295" s="11">
        <v>105</v>
      </c>
      <c r="I295" s="12"/>
    </row>
    <row r="296" spans="1:9" ht="11.25" customHeight="1" thickBot="1" x14ac:dyDescent="0.3">
      <c r="A296" s="13"/>
      <c r="B296" s="18"/>
      <c r="C296" s="14"/>
      <c r="D296" s="10"/>
      <c r="E296" s="10"/>
      <c r="F296" s="10"/>
      <c r="G296" s="10"/>
      <c r="H296" s="13"/>
      <c r="I296" s="14"/>
    </row>
    <row r="297" spans="1:9" ht="11.25" customHeight="1" x14ac:dyDescent="0.25">
      <c r="A297" s="11" t="s">
        <v>18</v>
      </c>
      <c r="B297" s="17"/>
      <c r="C297" s="12"/>
      <c r="D297" s="9">
        <v>30</v>
      </c>
      <c r="E297" s="9">
        <v>0.36</v>
      </c>
      <c r="F297" s="9">
        <v>0.25</v>
      </c>
      <c r="G297" s="9">
        <v>0.78</v>
      </c>
      <c r="H297" s="11">
        <v>36.1</v>
      </c>
      <c r="I297" s="12"/>
    </row>
    <row r="298" spans="1:9" ht="11.25" customHeight="1" thickBot="1" x14ac:dyDescent="0.3">
      <c r="A298" s="13"/>
      <c r="B298" s="18"/>
      <c r="C298" s="14"/>
      <c r="D298" s="10"/>
      <c r="E298" s="10"/>
      <c r="F298" s="10"/>
      <c r="G298" s="10"/>
      <c r="H298" s="13"/>
      <c r="I298" s="14"/>
    </row>
    <row r="299" spans="1:9" ht="11.25" customHeight="1" x14ac:dyDescent="0.25">
      <c r="A299" s="11" t="s">
        <v>34</v>
      </c>
      <c r="B299" s="17"/>
      <c r="C299" s="12"/>
      <c r="D299" s="9">
        <v>60</v>
      </c>
      <c r="E299" s="9">
        <v>2.2000000000000002</v>
      </c>
      <c r="F299" s="9">
        <v>10.24</v>
      </c>
      <c r="G299" s="9">
        <v>37.119999999999997</v>
      </c>
      <c r="H299" s="11">
        <v>249.2</v>
      </c>
      <c r="I299" s="12"/>
    </row>
    <row r="300" spans="1:9" ht="11.25" customHeight="1" thickBot="1" x14ac:dyDescent="0.3">
      <c r="A300" s="13"/>
      <c r="B300" s="18"/>
      <c r="C300" s="14"/>
      <c r="D300" s="10"/>
      <c r="E300" s="10"/>
      <c r="F300" s="10"/>
      <c r="G300" s="10"/>
      <c r="H300" s="13"/>
      <c r="I300" s="14"/>
    </row>
    <row r="301" spans="1:9" ht="11.25" customHeight="1" x14ac:dyDescent="0.25">
      <c r="A301" s="3" t="s">
        <v>21</v>
      </c>
      <c r="B301" s="4"/>
      <c r="C301" s="5"/>
      <c r="D301" s="9"/>
      <c r="E301" s="9">
        <f>E285+E287+E291+E295+E297+E299</f>
        <v>14.469999999999999</v>
      </c>
      <c r="F301" s="9">
        <f>F285+F287+F291+F295+F297+F299</f>
        <v>31.020000000000003</v>
      </c>
      <c r="G301" s="9">
        <f>G285+G287+G291+G293+G295+G297+G299</f>
        <v>114.21000000000001</v>
      </c>
      <c r="H301" s="11">
        <f>H285+H287+H291+H293+H295+H297+H299</f>
        <v>830.11999999999989</v>
      </c>
      <c r="I301" s="12"/>
    </row>
    <row r="302" spans="1:9" ht="11.25" customHeight="1" thickBot="1" x14ac:dyDescent="0.3">
      <c r="A302" s="6"/>
      <c r="B302" s="7"/>
      <c r="C302" s="8"/>
      <c r="D302" s="10"/>
      <c r="E302" s="10"/>
      <c r="F302" s="10"/>
      <c r="G302" s="10"/>
      <c r="H302" s="13"/>
      <c r="I302" s="14"/>
    </row>
    <row r="303" spans="1:9" ht="11.25" customHeight="1" x14ac:dyDescent="0.25">
      <c r="A303" s="3" t="s">
        <v>19</v>
      </c>
      <c r="B303" s="4"/>
      <c r="C303" s="5"/>
      <c r="D303" s="9"/>
      <c r="E303" s="9">
        <f>E281+E301</f>
        <v>31.769999999999996</v>
      </c>
      <c r="F303" s="9">
        <f>F281+F301</f>
        <v>67.52000000000001</v>
      </c>
      <c r="G303" s="9">
        <f>G281+G301</f>
        <v>190.11</v>
      </c>
      <c r="H303" s="11">
        <f>H281+H301</f>
        <v>1540.62</v>
      </c>
      <c r="I303" s="12"/>
    </row>
    <row r="304" spans="1:9" ht="11.25" customHeight="1" thickBot="1" x14ac:dyDescent="0.3">
      <c r="A304" s="6"/>
      <c r="B304" s="7"/>
      <c r="C304" s="8"/>
      <c r="D304" s="10"/>
      <c r="E304" s="10"/>
      <c r="F304" s="10"/>
      <c r="G304" s="10"/>
      <c r="H304" s="13"/>
      <c r="I304" s="14"/>
    </row>
    <row r="305" spans="1:9" ht="11.25" customHeight="1" x14ac:dyDescent="0.25">
      <c r="A305" s="25" t="s">
        <v>84</v>
      </c>
      <c r="B305" s="26"/>
      <c r="C305" s="27"/>
      <c r="D305" s="31"/>
      <c r="E305" s="31"/>
      <c r="F305" s="31"/>
      <c r="G305" s="31"/>
      <c r="H305" s="33"/>
      <c r="I305" s="34"/>
    </row>
    <row r="306" spans="1:9" ht="11.25" customHeight="1" thickBot="1" x14ac:dyDescent="0.3">
      <c r="A306" s="28"/>
      <c r="B306" s="29"/>
      <c r="C306" s="30"/>
      <c r="D306" s="32"/>
      <c r="E306" s="32"/>
      <c r="F306" s="32"/>
      <c r="G306" s="32"/>
      <c r="H306" s="35"/>
      <c r="I306" s="36"/>
    </row>
    <row r="307" spans="1:9" ht="11.25" customHeight="1" x14ac:dyDescent="0.25">
      <c r="A307" s="11" t="s">
        <v>108</v>
      </c>
      <c r="B307" s="17"/>
      <c r="C307" s="12"/>
      <c r="D307" s="9" t="s">
        <v>109</v>
      </c>
      <c r="E307" s="9">
        <v>13.5</v>
      </c>
      <c r="F307" s="9">
        <v>12.6</v>
      </c>
      <c r="G307" s="9">
        <v>74.599999999999994</v>
      </c>
      <c r="H307" s="11">
        <v>467</v>
      </c>
      <c r="I307" s="12"/>
    </row>
    <row r="308" spans="1:9" ht="11.25" customHeight="1" thickBot="1" x14ac:dyDescent="0.3">
      <c r="A308" s="13"/>
      <c r="B308" s="18"/>
      <c r="C308" s="14"/>
      <c r="D308" s="10"/>
      <c r="E308" s="10"/>
      <c r="F308" s="10"/>
      <c r="G308" s="10"/>
      <c r="H308" s="13"/>
      <c r="I308" s="14"/>
    </row>
    <row r="309" spans="1:9" ht="11.25" customHeight="1" x14ac:dyDescent="0.25">
      <c r="A309" s="11" t="s">
        <v>38</v>
      </c>
      <c r="B309" s="17"/>
      <c r="C309" s="12"/>
      <c r="D309" s="9">
        <v>200</v>
      </c>
      <c r="E309" s="9">
        <v>0.1</v>
      </c>
      <c r="F309" s="9" t="s">
        <v>7</v>
      </c>
      <c r="G309" s="9">
        <v>15.2</v>
      </c>
      <c r="H309" s="11">
        <v>59</v>
      </c>
      <c r="I309" s="12"/>
    </row>
    <row r="310" spans="1:9" ht="11.25" customHeight="1" thickBot="1" x14ac:dyDescent="0.3">
      <c r="A310" s="13"/>
      <c r="B310" s="18"/>
      <c r="C310" s="14"/>
      <c r="D310" s="10"/>
      <c r="E310" s="10"/>
      <c r="F310" s="10"/>
      <c r="G310" s="10"/>
      <c r="H310" s="13"/>
      <c r="I310" s="14"/>
    </row>
    <row r="311" spans="1:9" ht="11.25" customHeight="1" x14ac:dyDescent="0.25">
      <c r="A311" s="11" t="s">
        <v>8</v>
      </c>
      <c r="B311" s="17"/>
      <c r="C311" s="12"/>
      <c r="D311" s="9">
        <v>50</v>
      </c>
      <c r="E311" s="9">
        <v>4.37</v>
      </c>
      <c r="F311" s="9">
        <v>7.07</v>
      </c>
      <c r="G311" s="9">
        <v>36.799999999999997</v>
      </c>
      <c r="H311" s="11">
        <v>228.2</v>
      </c>
      <c r="I311" s="12"/>
    </row>
    <row r="312" spans="1:9" ht="11.25" customHeight="1" thickBot="1" x14ac:dyDescent="0.3">
      <c r="A312" s="13"/>
      <c r="B312" s="18"/>
      <c r="C312" s="14"/>
      <c r="D312" s="10"/>
      <c r="E312" s="10"/>
      <c r="F312" s="10"/>
      <c r="G312" s="10"/>
      <c r="H312" s="13"/>
      <c r="I312" s="14"/>
    </row>
    <row r="313" spans="1:9" ht="11.25" customHeight="1" x14ac:dyDescent="0.25">
      <c r="A313" s="11" t="s">
        <v>106</v>
      </c>
      <c r="B313" s="17"/>
      <c r="C313" s="12"/>
      <c r="D313" s="9">
        <v>120</v>
      </c>
      <c r="E313" s="9" t="s">
        <v>7</v>
      </c>
      <c r="F313" s="9" t="s">
        <v>7</v>
      </c>
      <c r="G313" s="9" t="s">
        <v>7</v>
      </c>
      <c r="H313" s="11">
        <v>94</v>
      </c>
      <c r="I313" s="12"/>
    </row>
    <row r="314" spans="1:9" ht="11.25" customHeight="1" thickBot="1" x14ac:dyDescent="0.3">
      <c r="A314" s="13"/>
      <c r="B314" s="18"/>
      <c r="C314" s="14"/>
      <c r="D314" s="10"/>
      <c r="E314" s="10"/>
      <c r="F314" s="10"/>
      <c r="G314" s="10"/>
      <c r="H314" s="13"/>
      <c r="I314" s="14"/>
    </row>
    <row r="315" spans="1:9" ht="11.25" customHeight="1" x14ac:dyDescent="0.25">
      <c r="A315" s="3" t="s">
        <v>20</v>
      </c>
      <c r="B315" s="4"/>
      <c r="C315" s="5"/>
      <c r="D315" s="9"/>
      <c r="E315" s="9">
        <f>E307+E309+E311</f>
        <v>17.97</v>
      </c>
      <c r="F315" s="9">
        <f>F307+F311</f>
        <v>19.670000000000002</v>
      </c>
      <c r="G315" s="9">
        <f>G307+G309+G311</f>
        <v>126.6</v>
      </c>
      <c r="H315" s="11">
        <f>H307+H309+H311+H313</f>
        <v>848.2</v>
      </c>
      <c r="I315" s="12"/>
    </row>
    <row r="316" spans="1:9" ht="11.25" customHeight="1" thickBot="1" x14ac:dyDescent="0.3">
      <c r="A316" s="6"/>
      <c r="B316" s="7"/>
      <c r="C316" s="8"/>
      <c r="D316" s="10"/>
      <c r="E316" s="10"/>
      <c r="F316" s="10"/>
      <c r="G316" s="10"/>
      <c r="H316" s="13"/>
      <c r="I316" s="14"/>
    </row>
    <row r="317" spans="1:9" ht="11.25" customHeight="1" x14ac:dyDescent="0.25">
      <c r="A317" s="25" t="s">
        <v>85</v>
      </c>
      <c r="B317" s="26"/>
      <c r="C317" s="27"/>
      <c r="D317" s="9"/>
      <c r="E317" s="9"/>
      <c r="F317" s="9"/>
      <c r="G317" s="9"/>
      <c r="H317" s="11"/>
      <c r="I317" s="12"/>
    </row>
    <row r="318" spans="1:9" ht="11.25" customHeight="1" thickBot="1" x14ac:dyDescent="0.3">
      <c r="A318" s="28"/>
      <c r="B318" s="29"/>
      <c r="C318" s="30"/>
      <c r="D318" s="10"/>
      <c r="E318" s="10"/>
      <c r="F318" s="10"/>
      <c r="G318" s="10"/>
      <c r="H318" s="13"/>
      <c r="I318" s="14"/>
    </row>
    <row r="319" spans="1:9" ht="11.25" customHeight="1" x14ac:dyDescent="0.25">
      <c r="A319" s="19" t="s">
        <v>58</v>
      </c>
      <c r="B319" s="15"/>
      <c r="C319" s="20"/>
      <c r="D319" s="9">
        <v>100</v>
      </c>
      <c r="E319" s="9">
        <v>0.8</v>
      </c>
      <c r="F319" s="9">
        <v>4.7</v>
      </c>
      <c r="G319" s="9">
        <v>3.6</v>
      </c>
      <c r="H319" s="11">
        <v>61</v>
      </c>
      <c r="I319" s="12"/>
    </row>
    <row r="320" spans="1:9" ht="11.25" customHeight="1" thickBot="1" x14ac:dyDescent="0.3">
      <c r="A320" s="21"/>
      <c r="B320" s="16"/>
      <c r="C320" s="22"/>
      <c r="D320" s="10"/>
      <c r="E320" s="10"/>
      <c r="F320" s="10"/>
      <c r="G320" s="10"/>
      <c r="H320" s="13"/>
      <c r="I320" s="14"/>
    </row>
    <row r="321" spans="1:9" ht="11.25" customHeight="1" x14ac:dyDescent="0.25">
      <c r="A321" s="11" t="s">
        <v>86</v>
      </c>
      <c r="B321" s="17"/>
      <c r="C321" s="12"/>
      <c r="D321" s="9">
        <v>300</v>
      </c>
      <c r="E321" s="9">
        <v>3.4</v>
      </c>
      <c r="F321" s="9">
        <v>3.3</v>
      </c>
      <c r="G321" s="9">
        <v>21.4</v>
      </c>
      <c r="H321" s="11">
        <v>131</v>
      </c>
      <c r="I321" s="12"/>
    </row>
    <row r="322" spans="1:9" ht="11.25" customHeight="1" thickBot="1" x14ac:dyDescent="0.3">
      <c r="A322" s="13"/>
      <c r="B322" s="18"/>
      <c r="C322" s="14"/>
      <c r="D322" s="10"/>
      <c r="E322" s="10"/>
      <c r="F322" s="10"/>
      <c r="G322" s="10"/>
      <c r="H322" s="13"/>
      <c r="I322" s="14"/>
    </row>
    <row r="323" spans="1:9" ht="11.25" customHeight="1" x14ac:dyDescent="0.25">
      <c r="A323" s="19" t="s">
        <v>87</v>
      </c>
      <c r="B323" s="15"/>
      <c r="C323" s="20"/>
      <c r="D323" s="23" t="s">
        <v>105</v>
      </c>
      <c r="E323" s="9">
        <v>11.6</v>
      </c>
      <c r="F323" s="9">
        <v>13.2</v>
      </c>
      <c r="G323" s="9">
        <v>9.1999999999999993</v>
      </c>
      <c r="H323" s="11">
        <v>203</v>
      </c>
      <c r="I323" s="12"/>
    </row>
    <row r="324" spans="1:9" ht="11.25" customHeight="1" thickBot="1" x14ac:dyDescent="0.3">
      <c r="A324" s="21"/>
      <c r="B324" s="16"/>
      <c r="C324" s="22"/>
      <c r="D324" s="24"/>
      <c r="E324" s="10"/>
      <c r="F324" s="10"/>
      <c r="G324" s="10"/>
      <c r="H324" s="13"/>
      <c r="I324" s="14"/>
    </row>
    <row r="325" spans="1:9" ht="11.25" customHeight="1" x14ac:dyDescent="0.25">
      <c r="A325" s="11" t="s">
        <v>88</v>
      </c>
      <c r="B325" s="17"/>
      <c r="C325" s="12"/>
      <c r="D325" s="9">
        <v>180</v>
      </c>
      <c r="E325" s="9">
        <v>4.3</v>
      </c>
      <c r="F325" s="9">
        <v>4.7</v>
      </c>
      <c r="G325" s="9">
        <v>44.1</v>
      </c>
      <c r="H325" s="11">
        <v>240</v>
      </c>
      <c r="I325" s="12"/>
    </row>
    <row r="326" spans="1:9" ht="11.25" customHeight="1" thickBot="1" x14ac:dyDescent="0.3">
      <c r="A326" s="13"/>
      <c r="B326" s="18"/>
      <c r="C326" s="14"/>
      <c r="D326" s="10"/>
      <c r="E326" s="10"/>
      <c r="F326" s="10"/>
      <c r="G326" s="10"/>
      <c r="H326" s="13"/>
      <c r="I326" s="14"/>
    </row>
    <row r="327" spans="1:9" ht="11.25" customHeight="1" x14ac:dyDescent="0.25">
      <c r="A327" s="11" t="s">
        <v>33</v>
      </c>
      <c r="B327" s="17"/>
      <c r="C327" s="12"/>
      <c r="D327" s="9">
        <v>200</v>
      </c>
      <c r="E327" s="9" t="s">
        <v>7</v>
      </c>
      <c r="F327" s="9" t="s">
        <v>7</v>
      </c>
      <c r="G327" s="9">
        <v>20</v>
      </c>
      <c r="H327" s="11">
        <v>76</v>
      </c>
      <c r="I327" s="12"/>
    </row>
    <row r="328" spans="1:9" ht="11.25" customHeight="1" thickBot="1" x14ac:dyDescent="0.3">
      <c r="A328" s="13"/>
      <c r="B328" s="18"/>
      <c r="C328" s="14"/>
      <c r="D328" s="10"/>
      <c r="E328" s="10"/>
      <c r="F328" s="10"/>
      <c r="G328" s="10"/>
      <c r="H328" s="13"/>
      <c r="I328" s="14"/>
    </row>
    <row r="329" spans="1:9" ht="11.25" customHeight="1" x14ac:dyDescent="0.25">
      <c r="A329" s="11" t="s">
        <v>17</v>
      </c>
      <c r="B329" s="17"/>
      <c r="C329" s="12"/>
      <c r="D329" s="9">
        <v>30</v>
      </c>
      <c r="E329" s="9">
        <v>3.4</v>
      </c>
      <c r="F329" s="9">
        <v>0.9</v>
      </c>
      <c r="G329" s="9">
        <v>21.9</v>
      </c>
      <c r="H329" s="11">
        <v>105</v>
      </c>
      <c r="I329" s="12"/>
    </row>
    <row r="330" spans="1:9" ht="11.25" customHeight="1" thickBot="1" x14ac:dyDescent="0.3">
      <c r="A330" s="13"/>
      <c r="B330" s="18"/>
      <c r="C330" s="14"/>
      <c r="D330" s="10"/>
      <c r="E330" s="10"/>
      <c r="F330" s="10"/>
      <c r="G330" s="10"/>
      <c r="H330" s="13"/>
      <c r="I330" s="14"/>
    </row>
    <row r="331" spans="1:9" ht="11.25" customHeight="1" x14ac:dyDescent="0.25">
      <c r="A331" s="11" t="s">
        <v>18</v>
      </c>
      <c r="B331" s="17"/>
      <c r="C331" s="12"/>
      <c r="D331" s="9">
        <v>30</v>
      </c>
      <c r="E331" s="9">
        <v>0.36</v>
      </c>
      <c r="F331" s="9">
        <v>0.25</v>
      </c>
      <c r="G331" s="9">
        <v>0.78</v>
      </c>
      <c r="H331" s="11">
        <v>36.1</v>
      </c>
      <c r="I331" s="12"/>
    </row>
    <row r="332" spans="1:9" ht="11.25" customHeight="1" thickBot="1" x14ac:dyDescent="0.3">
      <c r="A332" s="13"/>
      <c r="B332" s="18"/>
      <c r="C332" s="14"/>
      <c r="D332" s="10"/>
      <c r="E332" s="10"/>
      <c r="F332" s="10"/>
      <c r="G332" s="10"/>
      <c r="H332" s="13"/>
      <c r="I332" s="14"/>
    </row>
    <row r="333" spans="1:9" ht="11.25" customHeight="1" x14ac:dyDescent="0.25">
      <c r="A333" s="11" t="s">
        <v>34</v>
      </c>
      <c r="B333" s="17"/>
      <c r="C333" s="12"/>
      <c r="D333" s="9">
        <v>60</v>
      </c>
      <c r="E333" s="9">
        <v>2.2000000000000002</v>
      </c>
      <c r="F333" s="9">
        <v>10.24</v>
      </c>
      <c r="G333" s="9">
        <v>37.119999999999997</v>
      </c>
      <c r="H333" s="11">
        <v>249.2</v>
      </c>
      <c r="I333" s="12"/>
    </row>
    <row r="334" spans="1:9" ht="11.25" customHeight="1" thickBot="1" x14ac:dyDescent="0.3">
      <c r="A334" s="13"/>
      <c r="B334" s="18"/>
      <c r="C334" s="14"/>
      <c r="D334" s="10"/>
      <c r="E334" s="10"/>
      <c r="F334" s="10"/>
      <c r="G334" s="10"/>
      <c r="H334" s="13"/>
      <c r="I334" s="14"/>
    </row>
    <row r="335" spans="1:9" ht="11.25" customHeight="1" x14ac:dyDescent="0.25">
      <c r="A335" s="3" t="s">
        <v>21</v>
      </c>
      <c r="B335" s="4"/>
      <c r="C335" s="5"/>
      <c r="D335" s="9"/>
      <c r="E335" s="9">
        <f>E319+E321+E325+E329+E331+E333</f>
        <v>14.46</v>
      </c>
      <c r="F335" s="9">
        <f>F319+F321+F325+F329+F331+F333</f>
        <v>24.09</v>
      </c>
      <c r="G335" s="9">
        <f>G319+G321+G325+G327+G329+G331+G333</f>
        <v>148.9</v>
      </c>
      <c r="H335" s="11">
        <f>H319+H321+H325+H327+H329+H331+H333</f>
        <v>898.3</v>
      </c>
      <c r="I335" s="12"/>
    </row>
    <row r="336" spans="1:9" ht="11.25" customHeight="1" thickBot="1" x14ac:dyDescent="0.3">
      <c r="A336" s="6"/>
      <c r="B336" s="7"/>
      <c r="C336" s="8"/>
      <c r="D336" s="10"/>
      <c r="E336" s="10"/>
      <c r="F336" s="10"/>
      <c r="G336" s="10"/>
      <c r="H336" s="13"/>
      <c r="I336" s="14"/>
    </row>
    <row r="337" spans="1:9" ht="11.25" customHeight="1" x14ac:dyDescent="0.25">
      <c r="A337" s="3" t="s">
        <v>19</v>
      </c>
      <c r="B337" s="4"/>
      <c r="C337" s="5"/>
      <c r="D337" s="9"/>
      <c r="E337" s="9">
        <f>E315+E335</f>
        <v>32.43</v>
      </c>
      <c r="F337" s="9">
        <f>F315+F335</f>
        <v>43.760000000000005</v>
      </c>
      <c r="G337" s="9">
        <f>G315+G335</f>
        <v>275.5</v>
      </c>
      <c r="H337" s="11">
        <f>H315+H335</f>
        <v>1746.5</v>
      </c>
      <c r="I337" s="12"/>
    </row>
    <row r="338" spans="1:9" ht="11.25" customHeight="1" thickBot="1" x14ac:dyDescent="0.3">
      <c r="A338" s="6"/>
      <c r="B338" s="7"/>
      <c r="C338" s="8"/>
      <c r="D338" s="10"/>
      <c r="E338" s="10"/>
      <c r="F338" s="10"/>
      <c r="G338" s="10"/>
      <c r="H338" s="13"/>
      <c r="I338" s="14"/>
    </row>
    <row r="339" spans="1:9" ht="11.2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</row>
    <row r="340" spans="1:9" ht="11.25" customHeight="1" thickBot="1" x14ac:dyDescent="0.3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ht="11.25" customHeight="1" x14ac:dyDescent="0.25"/>
    <row r="342" spans="1:9" ht="15.75" customHeight="1" x14ac:dyDescent="0.25"/>
    <row r="343" spans="1:9" ht="11.25" customHeight="1" x14ac:dyDescent="0.25"/>
    <row r="344" spans="1:9" ht="11.25" customHeight="1" x14ac:dyDescent="0.25"/>
    <row r="345" spans="1:9" ht="11.25" customHeight="1" x14ac:dyDescent="0.25"/>
    <row r="346" spans="1:9" ht="11.25" customHeight="1" x14ac:dyDescent="0.25"/>
    <row r="347" spans="1:9" ht="11.25" customHeight="1" x14ac:dyDescent="0.25"/>
    <row r="348" spans="1:9" ht="11.25" customHeight="1" x14ac:dyDescent="0.25"/>
    <row r="349" spans="1:9" ht="11.25" customHeight="1" x14ac:dyDescent="0.25"/>
    <row r="350" spans="1:9" ht="11.25" customHeight="1" x14ac:dyDescent="0.25"/>
    <row r="351" spans="1:9" ht="11.25" customHeight="1" x14ac:dyDescent="0.25"/>
    <row r="352" spans="1:9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  <row r="382" ht="11.25" customHeight="1" x14ac:dyDescent="0.25"/>
    <row r="383" ht="11.25" customHeight="1" x14ac:dyDescent="0.25"/>
    <row r="384" ht="11.25" customHeight="1" x14ac:dyDescent="0.25"/>
    <row r="385" ht="11.25" customHeight="1" x14ac:dyDescent="0.25"/>
    <row r="386" ht="11.25" customHeight="1" x14ac:dyDescent="0.25"/>
    <row r="387" ht="11.25" customHeight="1" x14ac:dyDescent="0.25"/>
    <row r="388" ht="11.25" customHeight="1" x14ac:dyDescent="0.25"/>
    <row r="389" ht="11.25" customHeight="1" x14ac:dyDescent="0.25"/>
    <row r="390" ht="11.25" customHeight="1" x14ac:dyDescent="0.25"/>
    <row r="391" ht="11.25" customHeight="1" x14ac:dyDescent="0.25"/>
    <row r="392" ht="11.25" customHeight="1" x14ac:dyDescent="0.25"/>
    <row r="393" ht="11.25" customHeight="1" x14ac:dyDescent="0.25"/>
    <row r="394" ht="11.25" customHeight="1" x14ac:dyDescent="0.25"/>
    <row r="395" ht="11.25" customHeight="1" x14ac:dyDescent="0.25"/>
    <row r="396" ht="11.25" customHeight="1" x14ac:dyDescent="0.25"/>
    <row r="397" ht="11.25" customHeight="1" x14ac:dyDescent="0.25"/>
    <row r="398" ht="11.25" customHeight="1" x14ac:dyDescent="0.25"/>
    <row r="399" ht="11.25" customHeight="1" x14ac:dyDescent="0.25"/>
    <row r="400" ht="11.25" customHeight="1" x14ac:dyDescent="0.25"/>
    <row r="401" ht="11.25" customHeight="1" x14ac:dyDescent="0.25"/>
    <row r="402" ht="11.25" customHeight="1" x14ac:dyDescent="0.25"/>
    <row r="403" ht="11.25" customHeight="1" x14ac:dyDescent="0.25"/>
    <row r="404" ht="11.25" customHeight="1" x14ac:dyDescent="0.25"/>
    <row r="405" ht="11.25" customHeight="1" x14ac:dyDescent="0.25"/>
    <row r="406" ht="11.25" customHeight="1" x14ac:dyDescent="0.25"/>
    <row r="407" ht="11.25" customHeight="1" x14ac:dyDescent="0.25"/>
    <row r="408" ht="11.25" customHeight="1" x14ac:dyDescent="0.25"/>
    <row r="409" ht="11.25" customHeight="1" x14ac:dyDescent="0.25"/>
    <row r="410" ht="11.25" customHeight="1" x14ac:dyDescent="0.25"/>
    <row r="411" ht="11.25" customHeight="1" x14ac:dyDescent="0.25"/>
    <row r="412" ht="11.25" customHeight="1" x14ac:dyDescent="0.25"/>
    <row r="413" ht="11.25" customHeight="1" x14ac:dyDescent="0.25"/>
    <row r="414" ht="11.25" customHeight="1" x14ac:dyDescent="0.25"/>
    <row r="415" ht="11.25" customHeight="1" x14ac:dyDescent="0.25"/>
    <row r="416" ht="11.25" customHeight="1" x14ac:dyDescent="0.25"/>
    <row r="417" ht="11.25" customHeight="1" x14ac:dyDescent="0.25"/>
    <row r="418" ht="11.25" customHeight="1" x14ac:dyDescent="0.25"/>
    <row r="419" ht="11.25" customHeight="1" x14ac:dyDescent="0.25"/>
    <row r="420" ht="11.25" customHeight="1" x14ac:dyDescent="0.25"/>
    <row r="421" ht="11.25" customHeight="1" x14ac:dyDescent="0.25"/>
    <row r="422" ht="11.25" customHeight="1" x14ac:dyDescent="0.25"/>
    <row r="423" ht="11.25" customHeight="1" x14ac:dyDescent="0.25"/>
    <row r="424" ht="11.25" customHeight="1" x14ac:dyDescent="0.25"/>
    <row r="425" ht="11.25" customHeight="1" x14ac:dyDescent="0.25"/>
    <row r="426" ht="11.25" customHeight="1" x14ac:dyDescent="0.25"/>
    <row r="427" ht="11.25" customHeight="1" x14ac:dyDescent="0.25"/>
    <row r="428" ht="11.25" customHeight="1" x14ac:dyDescent="0.25"/>
    <row r="429" ht="11.25" customHeight="1" x14ac:dyDescent="0.25"/>
    <row r="430" ht="11.25" customHeight="1" x14ac:dyDescent="0.25"/>
    <row r="431" ht="11.25" customHeight="1" x14ac:dyDescent="0.25"/>
    <row r="432" ht="11.25" customHeight="1" x14ac:dyDescent="0.25"/>
    <row r="433" ht="11.25" customHeight="1" x14ac:dyDescent="0.25"/>
    <row r="434" ht="11.25" customHeight="1" x14ac:dyDescent="0.25"/>
    <row r="435" ht="11.25" customHeight="1" x14ac:dyDescent="0.25"/>
    <row r="436" ht="11.25" customHeight="1" x14ac:dyDescent="0.25"/>
    <row r="437" ht="11.25" customHeight="1" x14ac:dyDescent="0.25"/>
    <row r="438" ht="11.25" customHeight="1" x14ac:dyDescent="0.25"/>
    <row r="439" ht="11.25" customHeight="1" x14ac:dyDescent="0.25"/>
    <row r="440" ht="11.25" customHeight="1" x14ac:dyDescent="0.25"/>
    <row r="441" ht="11.25" customHeight="1" x14ac:dyDescent="0.25"/>
    <row r="442" ht="11.25" customHeight="1" x14ac:dyDescent="0.25"/>
    <row r="443" ht="11.25" customHeight="1" x14ac:dyDescent="0.25"/>
    <row r="444" ht="11.25" customHeight="1" x14ac:dyDescent="0.25"/>
    <row r="445" ht="11.25" customHeight="1" x14ac:dyDescent="0.25"/>
    <row r="446" ht="11.25" customHeight="1" x14ac:dyDescent="0.25"/>
    <row r="447" ht="11.25" customHeight="1" x14ac:dyDescent="0.25"/>
    <row r="448" ht="11.25" customHeight="1" x14ac:dyDescent="0.25"/>
    <row r="449" ht="11.25" customHeight="1" x14ac:dyDescent="0.25"/>
    <row r="450" ht="11.25" customHeight="1" x14ac:dyDescent="0.25"/>
    <row r="451" ht="11.25" customHeight="1" x14ac:dyDescent="0.25"/>
    <row r="452" ht="11.25" customHeight="1" x14ac:dyDescent="0.25"/>
    <row r="453" ht="11.25" customHeight="1" x14ac:dyDescent="0.25"/>
    <row r="454" ht="11.25" customHeight="1" x14ac:dyDescent="0.25"/>
    <row r="455" ht="11.25" customHeight="1" x14ac:dyDescent="0.25"/>
    <row r="456" ht="11.25" customHeight="1" x14ac:dyDescent="0.25"/>
    <row r="457" ht="11.25" customHeight="1" x14ac:dyDescent="0.25"/>
    <row r="458" ht="11.25" customHeight="1" x14ac:dyDescent="0.25"/>
    <row r="459" ht="11.25" customHeight="1" x14ac:dyDescent="0.25"/>
    <row r="460" ht="11.25" customHeight="1" x14ac:dyDescent="0.25"/>
    <row r="461" ht="11.25" customHeight="1" x14ac:dyDescent="0.25"/>
    <row r="462" ht="11.25" customHeight="1" x14ac:dyDescent="0.25"/>
    <row r="463" ht="11.25" customHeight="1" x14ac:dyDescent="0.25"/>
    <row r="464" ht="11.25" customHeight="1" x14ac:dyDescent="0.25"/>
    <row r="465" ht="11.25" customHeight="1" x14ac:dyDescent="0.25"/>
    <row r="466" ht="11.25" customHeight="1" x14ac:dyDescent="0.25"/>
    <row r="467" ht="11.25" customHeight="1" x14ac:dyDescent="0.25"/>
    <row r="468" ht="11.25" customHeight="1" x14ac:dyDescent="0.25"/>
    <row r="469" ht="11.25" customHeight="1" x14ac:dyDescent="0.25"/>
    <row r="470" ht="11.25" customHeight="1" x14ac:dyDescent="0.25"/>
    <row r="471" ht="11.25" customHeight="1" x14ac:dyDescent="0.25"/>
    <row r="472" ht="11.25" customHeight="1" x14ac:dyDescent="0.25"/>
    <row r="473" ht="11.25" customHeight="1" x14ac:dyDescent="0.25"/>
    <row r="474" ht="11.25" customHeight="1" x14ac:dyDescent="0.25"/>
    <row r="475" ht="11.25" customHeight="1" x14ac:dyDescent="0.25"/>
    <row r="476" ht="11.25" customHeight="1" x14ac:dyDescent="0.25"/>
    <row r="477" ht="11.25" customHeight="1" x14ac:dyDescent="0.25"/>
    <row r="478" ht="11.25" customHeight="1" x14ac:dyDescent="0.25"/>
    <row r="479" ht="11.25" customHeight="1" x14ac:dyDescent="0.25"/>
    <row r="480" ht="11.25" customHeight="1" x14ac:dyDescent="0.25"/>
    <row r="481" ht="11.25" customHeight="1" x14ac:dyDescent="0.25"/>
    <row r="482" ht="11.25" customHeight="1" x14ac:dyDescent="0.25"/>
    <row r="483" ht="11.25" customHeight="1" x14ac:dyDescent="0.25"/>
    <row r="484" ht="11.25" customHeight="1" x14ac:dyDescent="0.25"/>
    <row r="485" ht="11.25" customHeight="1" x14ac:dyDescent="0.25"/>
    <row r="486" ht="11.25" customHeight="1" x14ac:dyDescent="0.25"/>
    <row r="487" ht="11.25" customHeight="1" x14ac:dyDescent="0.25"/>
    <row r="488" ht="11.25" customHeight="1" x14ac:dyDescent="0.25"/>
    <row r="489" ht="11.25" customHeight="1" x14ac:dyDescent="0.25"/>
    <row r="490" ht="11.25" customHeight="1" x14ac:dyDescent="0.25"/>
    <row r="491" ht="11.25" customHeight="1" x14ac:dyDescent="0.25"/>
    <row r="492" ht="11.25" customHeight="1" x14ac:dyDescent="0.25"/>
    <row r="493" ht="11.25" customHeight="1" x14ac:dyDescent="0.25"/>
    <row r="494" ht="11.25" customHeight="1" x14ac:dyDescent="0.25"/>
    <row r="495" ht="11.25" customHeight="1" x14ac:dyDescent="0.25"/>
    <row r="496" ht="11.25" customHeight="1" x14ac:dyDescent="0.25"/>
    <row r="497" ht="11.25" customHeight="1" x14ac:dyDescent="0.25"/>
    <row r="498" ht="11.25" customHeight="1" x14ac:dyDescent="0.25"/>
    <row r="499" ht="11.25" customHeight="1" x14ac:dyDescent="0.25"/>
    <row r="500" ht="11.25" customHeight="1" x14ac:dyDescent="0.25"/>
    <row r="501" ht="11.25" customHeight="1" x14ac:dyDescent="0.25"/>
    <row r="502" ht="11.25" customHeight="1" x14ac:dyDescent="0.25"/>
    <row r="503" ht="11.25" customHeight="1" x14ac:dyDescent="0.25"/>
    <row r="504" ht="11.25" customHeight="1" x14ac:dyDescent="0.25"/>
    <row r="505" ht="11.25" customHeight="1" x14ac:dyDescent="0.25"/>
    <row r="506" ht="11.25" customHeight="1" x14ac:dyDescent="0.25"/>
    <row r="507" ht="11.25" customHeight="1" x14ac:dyDescent="0.25"/>
    <row r="508" ht="11.25" customHeight="1" x14ac:dyDescent="0.25"/>
    <row r="509" ht="11.25" customHeight="1" x14ac:dyDescent="0.25"/>
    <row r="510" ht="11.25" customHeight="1" x14ac:dyDescent="0.25"/>
    <row r="511" ht="11.25" customHeight="1" x14ac:dyDescent="0.25"/>
    <row r="512" ht="11.25" customHeight="1" x14ac:dyDescent="0.25"/>
    <row r="513" ht="11.25" customHeight="1" x14ac:dyDescent="0.25"/>
    <row r="514" ht="11.25" customHeight="1" x14ac:dyDescent="0.25"/>
    <row r="515" ht="11.25" customHeight="1" x14ac:dyDescent="0.25"/>
    <row r="516" ht="11.25" customHeight="1" x14ac:dyDescent="0.25"/>
    <row r="517" ht="11.25" customHeight="1" x14ac:dyDescent="0.25"/>
    <row r="518" ht="11.25" customHeight="1" x14ac:dyDescent="0.25"/>
    <row r="519" ht="11.25" customHeight="1" x14ac:dyDescent="0.25"/>
    <row r="520" ht="11.25" customHeight="1" x14ac:dyDescent="0.25"/>
    <row r="521" ht="11.25" customHeight="1" x14ac:dyDescent="0.25"/>
    <row r="522" ht="11.25" customHeight="1" x14ac:dyDescent="0.25"/>
    <row r="523" ht="11.25" customHeight="1" x14ac:dyDescent="0.25"/>
    <row r="524" ht="11.25" customHeight="1" x14ac:dyDescent="0.25"/>
    <row r="525" ht="11.25" customHeight="1" x14ac:dyDescent="0.25"/>
    <row r="526" ht="11.25" customHeight="1" x14ac:dyDescent="0.25"/>
    <row r="527" ht="11.25" customHeight="1" x14ac:dyDescent="0.25"/>
    <row r="528" ht="11.25" customHeight="1" x14ac:dyDescent="0.25"/>
    <row r="529" ht="11.25" customHeight="1" x14ac:dyDescent="0.25"/>
    <row r="530" ht="11.25" customHeight="1" x14ac:dyDescent="0.25"/>
    <row r="531" ht="11.25" customHeight="1" x14ac:dyDescent="0.25"/>
    <row r="532" ht="11.25" customHeight="1" x14ac:dyDescent="0.25"/>
    <row r="533" ht="11.25" customHeight="1" x14ac:dyDescent="0.25"/>
    <row r="534" ht="11.25" customHeight="1" x14ac:dyDescent="0.25"/>
    <row r="535" ht="11.25" customHeight="1" x14ac:dyDescent="0.25"/>
    <row r="536" ht="11.25" customHeight="1" x14ac:dyDescent="0.25"/>
    <row r="537" ht="11.25" customHeight="1" x14ac:dyDescent="0.25"/>
    <row r="538" ht="11.25" customHeight="1" x14ac:dyDescent="0.25"/>
    <row r="539" ht="11.25" customHeight="1" x14ac:dyDescent="0.25"/>
    <row r="540" ht="11.25" customHeight="1" x14ac:dyDescent="0.25"/>
    <row r="541" ht="11.25" customHeight="1" x14ac:dyDescent="0.25"/>
    <row r="542" ht="11.25" customHeight="1" x14ac:dyDescent="0.25"/>
    <row r="543" ht="11.25" customHeight="1" x14ac:dyDescent="0.25"/>
    <row r="544" ht="11.25" customHeight="1" x14ac:dyDescent="0.25"/>
    <row r="545" ht="11.25" customHeight="1" x14ac:dyDescent="0.25"/>
    <row r="546" ht="11.25" customHeight="1" x14ac:dyDescent="0.25"/>
    <row r="547" ht="11.25" customHeight="1" x14ac:dyDescent="0.25"/>
    <row r="548" ht="11.25" customHeight="1" x14ac:dyDescent="0.25"/>
    <row r="549" ht="11.25" customHeight="1" x14ac:dyDescent="0.25"/>
    <row r="550" ht="11.25" customHeight="1" x14ac:dyDescent="0.25"/>
    <row r="551" ht="11.25" customHeight="1" x14ac:dyDescent="0.25"/>
    <row r="552" ht="11.25" customHeight="1" x14ac:dyDescent="0.25"/>
    <row r="553" ht="11.25" customHeight="1" x14ac:dyDescent="0.25"/>
    <row r="554" ht="11.25" customHeight="1" x14ac:dyDescent="0.25"/>
    <row r="555" ht="11.25" customHeight="1" x14ac:dyDescent="0.25"/>
    <row r="556" ht="11.25" customHeight="1" x14ac:dyDescent="0.25"/>
    <row r="557" ht="11.25" customHeight="1" x14ac:dyDescent="0.25"/>
    <row r="558" ht="11.25" customHeight="1" x14ac:dyDescent="0.25"/>
    <row r="559" ht="11.25" customHeight="1" x14ac:dyDescent="0.25"/>
    <row r="560" ht="11.25" customHeight="1" x14ac:dyDescent="0.25"/>
    <row r="561" ht="11.25" customHeight="1" x14ac:dyDescent="0.25"/>
    <row r="562" ht="11.25" customHeight="1" x14ac:dyDescent="0.25"/>
    <row r="563" ht="11.25" customHeight="1" x14ac:dyDescent="0.25"/>
    <row r="564" ht="11.25" customHeight="1" x14ac:dyDescent="0.25"/>
    <row r="565" ht="11.25" customHeight="1" x14ac:dyDescent="0.25"/>
    <row r="566" ht="11.25" customHeight="1" x14ac:dyDescent="0.25"/>
    <row r="567" ht="11.25" customHeight="1" x14ac:dyDescent="0.25"/>
    <row r="568" ht="11.25" customHeight="1" x14ac:dyDescent="0.25"/>
    <row r="569" ht="11.25" customHeight="1" x14ac:dyDescent="0.25"/>
    <row r="570" ht="11.25" customHeight="1" x14ac:dyDescent="0.25"/>
    <row r="571" ht="11.25" customHeight="1" x14ac:dyDescent="0.25"/>
    <row r="572" ht="11.25" customHeight="1" x14ac:dyDescent="0.25"/>
    <row r="573" ht="11.25" customHeight="1" x14ac:dyDescent="0.25"/>
    <row r="574" ht="11.25" customHeight="1" x14ac:dyDescent="0.25"/>
    <row r="575" ht="11.25" customHeight="1" x14ac:dyDescent="0.25"/>
    <row r="576" ht="11.25" customHeight="1" x14ac:dyDescent="0.25"/>
    <row r="577" ht="11.25" customHeight="1" x14ac:dyDescent="0.25"/>
    <row r="578" ht="11.25" customHeight="1" x14ac:dyDescent="0.25"/>
    <row r="579" ht="11.25" customHeight="1" x14ac:dyDescent="0.25"/>
    <row r="580" ht="11.25" customHeight="1" x14ac:dyDescent="0.25"/>
    <row r="581" ht="11.25" customHeight="1" x14ac:dyDescent="0.25"/>
    <row r="582" ht="11.25" customHeight="1" x14ac:dyDescent="0.25"/>
    <row r="583" ht="11.25" customHeight="1" x14ac:dyDescent="0.25"/>
    <row r="584" ht="11.25" customHeight="1" x14ac:dyDescent="0.25"/>
    <row r="585" ht="11.25" customHeight="1" x14ac:dyDescent="0.25"/>
    <row r="586" ht="11.25" customHeight="1" x14ac:dyDescent="0.25"/>
    <row r="587" ht="11.25" customHeight="1" x14ac:dyDescent="0.25"/>
    <row r="588" ht="11.25" customHeight="1" x14ac:dyDescent="0.25"/>
    <row r="589" ht="11.25" customHeight="1" x14ac:dyDescent="0.25"/>
    <row r="590" ht="11.25" customHeight="1" x14ac:dyDescent="0.25"/>
    <row r="591" ht="11.25" customHeight="1" x14ac:dyDescent="0.25"/>
    <row r="592" ht="11.25" customHeight="1" x14ac:dyDescent="0.25"/>
    <row r="593" ht="11.25" customHeight="1" x14ac:dyDescent="0.25"/>
    <row r="594" ht="11.25" customHeight="1" x14ac:dyDescent="0.25"/>
    <row r="595" ht="11.25" customHeight="1" x14ac:dyDescent="0.25"/>
    <row r="596" ht="11.25" customHeight="1" x14ac:dyDescent="0.25"/>
    <row r="597" ht="11.25" customHeight="1" x14ac:dyDescent="0.25"/>
    <row r="598" ht="11.25" customHeight="1" x14ac:dyDescent="0.25"/>
    <row r="599" ht="11.25" customHeight="1" x14ac:dyDescent="0.25"/>
    <row r="600" ht="11.25" customHeight="1" x14ac:dyDescent="0.25"/>
    <row r="601" ht="11.25" customHeight="1" x14ac:dyDescent="0.25"/>
    <row r="602" ht="11.25" customHeight="1" x14ac:dyDescent="0.25"/>
    <row r="603" ht="11.25" customHeight="1" x14ac:dyDescent="0.25"/>
    <row r="604" ht="11.25" customHeight="1" x14ac:dyDescent="0.25"/>
    <row r="605" ht="11.25" customHeight="1" x14ac:dyDescent="0.25"/>
  </sheetData>
  <mergeCells count="1006">
    <mergeCell ref="A6:C6"/>
    <mergeCell ref="H6:I6"/>
    <mergeCell ref="A7:C8"/>
    <mergeCell ref="D7:D8"/>
    <mergeCell ref="E7:E8"/>
    <mergeCell ref="F7:F8"/>
    <mergeCell ref="G7:G8"/>
    <mergeCell ref="H7:I8"/>
    <mergeCell ref="A4:C5"/>
    <mergeCell ref="D4:D5"/>
    <mergeCell ref="E4:G4"/>
    <mergeCell ref="H4:I5"/>
    <mergeCell ref="A13:C14"/>
    <mergeCell ref="D13:D14"/>
    <mergeCell ref="E13:E14"/>
    <mergeCell ref="F13:F14"/>
    <mergeCell ref="G13:G14"/>
    <mergeCell ref="H13:I14"/>
    <mergeCell ref="A11:C12"/>
    <mergeCell ref="D11:D12"/>
    <mergeCell ref="E11:E12"/>
    <mergeCell ref="F11:F12"/>
    <mergeCell ref="G11:G12"/>
    <mergeCell ref="H11:I12"/>
    <mergeCell ref="A9:C10"/>
    <mergeCell ref="D9:D10"/>
    <mergeCell ref="E9:E10"/>
    <mergeCell ref="F9:F10"/>
    <mergeCell ref="G9:G10"/>
    <mergeCell ref="H9:I10"/>
    <mergeCell ref="A19:C20"/>
    <mergeCell ref="D19:D20"/>
    <mergeCell ref="E19:E20"/>
    <mergeCell ref="F19:F20"/>
    <mergeCell ref="G19:G20"/>
    <mergeCell ref="H19:I20"/>
    <mergeCell ref="A17:C18"/>
    <mergeCell ref="D17:D18"/>
    <mergeCell ref="E17:E18"/>
    <mergeCell ref="F17:F18"/>
    <mergeCell ref="G17:G18"/>
    <mergeCell ref="H17:I18"/>
    <mergeCell ref="A15:C16"/>
    <mergeCell ref="D15:D16"/>
    <mergeCell ref="E15:E16"/>
    <mergeCell ref="F15:F16"/>
    <mergeCell ref="G15:G16"/>
    <mergeCell ref="H15:I16"/>
    <mergeCell ref="A25:C26"/>
    <mergeCell ref="D25:D26"/>
    <mergeCell ref="E25:E26"/>
    <mergeCell ref="F25:F26"/>
    <mergeCell ref="G25:G26"/>
    <mergeCell ref="H25:I26"/>
    <mergeCell ref="A23:C24"/>
    <mergeCell ref="D23:D24"/>
    <mergeCell ref="E23:E24"/>
    <mergeCell ref="F23:F24"/>
    <mergeCell ref="G23:G24"/>
    <mergeCell ref="H23:I24"/>
    <mergeCell ref="A21:C22"/>
    <mergeCell ref="D21:D22"/>
    <mergeCell ref="E21:E22"/>
    <mergeCell ref="F21:F22"/>
    <mergeCell ref="G21:G22"/>
    <mergeCell ref="H21:I22"/>
    <mergeCell ref="A31:C32"/>
    <mergeCell ref="D31:D32"/>
    <mergeCell ref="E31:E32"/>
    <mergeCell ref="F31:F32"/>
    <mergeCell ref="G31:G32"/>
    <mergeCell ref="H31:I32"/>
    <mergeCell ref="A29:C30"/>
    <mergeCell ref="D29:D30"/>
    <mergeCell ref="E29:E30"/>
    <mergeCell ref="F29:F30"/>
    <mergeCell ref="G29:G30"/>
    <mergeCell ref="H29:I30"/>
    <mergeCell ref="A27:C28"/>
    <mergeCell ref="D27:D28"/>
    <mergeCell ref="E27:E28"/>
    <mergeCell ref="F27:F28"/>
    <mergeCell ref="G27:G28"/>
    <mergeCell ref="H27:I28"/>
    <mergeCell ref="A37:C38"/>
    <mergeCell ref="D37:D38"/>
    <mergeCell ref="E37:E38"/>
    <mergeCell ref="F37:F38"/>
    <mergeCell ref="G37:G38"/>
    <mergeCell ref="H37:I38"/>
    <mergeCell ref="A35:C36"/>
    <mergeCell ref="D35:D36"/>
    <mergeCell ref="E35:E36"/>
    <mergeCell ref="F35:F36"/>
    <mergeCell ref="G35:G36"/>
    <mergeCell ref="H35:I36"/>
    <mergeCell ref="A33:C34"/>
    <mergeCell ref="D33:D34"/>
    <mergeCell ref="E33:E34"/>
    <mergeCell ref="F33:F34"/>
    <mergeCell ref="G33:G34"/>
    <mergeCell ref="H33:I34"/>
    <mergeCell ref="A43:C44"/>
    <mergeCell ref="D43:D44"/>
    <mergeCell ref="E43:E44"/>
    <mergeCell ref="F43:F44"/>
    <mergeCell ref="G43:G44"/>
    <mergeCell ref="H43:I44"/>
    <mergeCell ref="A41:C42"/>
    <mergeCell ref="D41:D42"/>
    <mergeCell ref="E41:E42"/>
    <mergeCell ref="F41:F42"/>
    <mergeCell ref="G41:G42"/>
    <mergeCell ref="H41:I42"/>
    <mergeCell ref="A39:C40"/>
    <mergeCell ref="D39:D40"/>
    <mergeCell ref="E39:E40"/>
    <mergeCell ref="F39:F40"/>
    <mergeCell ref="G39:G40"/>
    <mergeCell ref="H39:I40"/>
    <mergeCell ref="A49:C50"/>
    <mergeCell ref="D49:D50"/>
    <mergeCell ref="E49:E50"/>
    <mergeCell ref="F49:F50"/>
    <mergeCell ref="G49:G50"/>
    <mergeCell ref="H49:I50"/>
    <mergeCell ref="A47:C48"/>
    <mergeCell ref="D47:D48"/>
    <mergeCell ref="E47:E48"/>
    <mergeCell ref="F47:F48"/>
    <mergeCell ref="G47:G48"/>
    <mergeCell ref="H47:I48"/>
    <mergeCell ref="A45:C46"/>
    <mergeCell ref="D45:D46"/>
    <mergeCell ref="E45:E46"/>
    <mergeCell ref="F45:F46"/>
    <mergeCell ref="G45:G46"/>
    <mergeCell ref="H45:I46"/>
    <mergeCell ref="A55:C56"/>
    <mergeCell ref="D55:D56"/>
    <mergeCell ref="E55:E56"/>
    <mergeCell ref="F55:F56"/>
    <mergeCell ref="G55:G56"/>
    <mergeCell ref="H55:I56"/>
    <mergeCell ref="A53:C54"/>
    <mergeCell ref="D53:D54"/>
    <mergeCell ref="E53:E54"/>
    <mergeCell ref="F53:F54"/>
    <mergeCell ref="G53:G54"/>
    <mergeCell ref="H53:I54"/>
    <mergeCell ref="A51:C52"/>
    <mergeCell ref="D51:D52"/>
    <mergeCell ref="E51:E52"/>
    <mergeCell ref="F51:F52"/>
    <mergeCell ref="G51:G52"/>
    <mergeCell ref="H51:I52"/>
    <mergeCell ref="A61:C62"/>
    <mergeCell ref="D61:D62"/>
    <mergeCell ref="E61:E62"/>
    <mergeCell ref="F61:F62"/>
    <mergeCell ref="G61:G62"/>
    <mergeCell ref="H61:I62"/>
    <mergeCell ref="A59:C60"/>
    <mergeCell ref="D59:D60"/>
    <mergeCell ref="E59:E60"/>
    <mergeCell ref="F59:F60"/>
    <mergeCell ref="G59:G60"/>
    <mergeCell ref="H59:I60"/>
    <mergeCell ref="A57:C58"/>
    <mergeCell ref="D57:D58"/>
    <mergeCell ref="E57:E58"/>
    <mergeCell ref="F57:F58"/>
    <mergeCell ref="G57:G58"/>
    <mergeCell ref="H57:I58"/>
    <mergeCell ref="A67:C68"/>
    <mergeCell ref="D67:D68"/>
    <mergeCell ref="E67:E68"/>
    <mergeCell ref="F67:F68"/>
    <mergeCell ref="G67:G68"/>
    <mergeCell ref="H67:I68"/>
    <mergeCell ref="A65:C66"/>
    <mergeCell ref="D65:D66"/>
    <mergeCell ref="E65:E66"/>
    <mergeCell ref="F65:F66"/>
    <mergeCell ref="G65:G66"/>
    <mergeCell ref="H65:I66"/>
    <mergeCell ref="A63:C64"/>
    <mergeCell ref="D63:D64"/>
    <mergeCell ref="E63:E64"/>
    <mergeCell ref="F63:F64"/>
    <mergeCell ref="G63:G64"/>
    <mergeCell ref="H63:I64"/>
    <mergeCell ref="A73:C74"/>
    <mergeCell ref="D73:D74"/>
    <mergeCell ref="E73:E74"/>
    <mergeCell ref="F73:F74"/>
    <mergeCell ref="G73:G74"/>
    <mergeCell ref="H73:I74"/>
    <mergeCell ref="A71:C72"/>
    <mergeCell ref="D71:D72"/>
    <mergeCell ref="E71:E72"/>
    <mergeCell ref="F71:F72"/>
    <mergeCell ref="G71:G72"/>
    <mergeCell ref="H71:I72"/>
    <mergeCell ref="A69:C70"/>
    <mergeCell ref="D69:D70"/>
    <mergeCell ref="E69:E70"/>
    <mergeCell ref="F69:F70"/>
    <mergeCell ref="G69:G70"/>
    <mergeCell ref="H69:I70"/>
    <mergeCell ref="A79:C80"/>
    <mergeCell ref="D79:D80"/>
    <mergeCell ref="E79:E80"/>
    <mergeCell ref="F79:F80"/>
    <mergeCell ref="G79:G80"/>
    <mergeCell ref="H79:I80"/>
    <mergeCell ref="A77:C78"/>
    <mergeCell ref="D77:D78"/>
    <mergeCell ref="E77:E78"/>
    <mergeCell ref="F77:F78"/>
    <mergeCell ref="G77:G78"/>
    <mergeCell ref="H77:I78"/>
    <mergeCell ref="A75:C76"/>
    <mergeCell ref="D75:D76"/>
    <mergeCell ref="E75:E76"/>
    <mergeCell ref="F75:F76"/>
    <mergeCell ref="G75:G76"/>
    <mergeCell ref="H75:I76"/>
    <mergeCell ref="A85:C86"/>
    <mergeCell ref="D85:D86"/>
    <mergeCell ref="E85:E86"/>
    <mergeCell ref="F85:F86"/>
    <mergeCell ref="G85:G86"/>
    <mergeCell ref="H85:I86"/>
    <mergeCell ref="A83:C84"/>
    <mergeCell ref="D83:D84"/>
    <mergeCell ref="E83:E84"/>
    <mergeCell ref="F83:F84"/>
    <mergeCell ref="G83:G84"/>
    <mergeCell ref="H83:I84"/>
    <mergeCell ref="A81:C82"/>
    <mergeCell ref="D81:D82"/>
    <mergeCell ref="E81:E82"/>
    <mergeCell ref="F81:F82"/>
    <mergeCell ref="G81:G82"/>
    <mergeCell ref="H81:I82"/>
    <mergeCell ref="A91:C92"/>
    <mergeCell ref="D91:D92"/>
    <mergeCell ref="E91:E92"/>
    <mergeCell ref="F91:F92"/>
    <mergeCell ref="G91:G92"/>
    <mergeCell ref="H91:I92"/>
    <mergeCell ref="A89:C90"/>
    <mergeCell ref="D89:D90"/>
    <mergeCell ref="E89:E90"/>
    <mergeCell ref="F89:F90"/>
    <mergeCell ref="G89:G90"/>
    <mergeCell ref="H89:I90"/>
    <mergeCell ref="A87:C88"/>
    <mergeCell ref="D87:D88"/>
    <mergeCell ref="E87:E88"/>
    <mergeCell ref="F87:F88"/>
    <mergeCell ref="G87:G88"/>
    <mergeCell ref="H87:I88"/>
    <mergeCell ref="A97:C98"/>
    <mergeCell ref="D97:D98"/>
    <mergeCell ref="E97:E98"/>
    <mergeCell ref="F97:F98"/>
    <mergeCell ref="G97:G98"/>
    <mergeCell ref="H97:I98"/>
    <mergeCell ref="A95:C96"/>
    <mergeCell ref="D95:D96"/>
    <mergeCell ref="E95:E96"/>
    <mergeCell ref="F95:F96"/>
    <mergeCell ref="G95:G96"/>
    <mergeCell ref="H95:I96"/>
    <mergeCell ref="A93:C94"/>
    <mergeCell ref="D93:D94"/>
    <mergeCell ref="E93:E94"/>
    <mergeCell ref="F93:F94"/>
    <mergeCell ref="G93:G94"/>
    <mergeCell ref="H93:I94"/>
    <mergeCell ref="A103:C104"/>
    <mergeCell ref="D103:D104"/>
    <mergeCell ref="E103:E104"/>
    <mergeCell ref="F103:F104"/>
    <mergeCell ref="G103:G104"/>
    <mergeCell ref="H103:I104"/>
    <mergeCell ref="A101:C102"/>
    <mergeCell ref="D101:D102"/>
    <mergeCell ref="E101:E102"/>
    <mergeCell ref="F101:F102"/>
    <mergeCell ref="G101:G102"/>
    <mergeCell ref="H101:I102"/>
    <mergeCell ref="A99:C100"/>
    <mergeCell ref="D99:D100"/>
    <mergeCell ref="E99:E100"/>
    <mergeCell ref="F99:F100"/>
    <mergeCell ref="G99:G100"/>
    <mergeCell ref="H99:I100"/>
    <mergeCell ref="A109:C110"/>
    <mergeCell ref="D109:D110"/>
    <mergeCell ref="E109:E110"/>
    <mergeCell ref="F109:F110"/>
    <mergeCell ref="G109:G110"/>
    <mergeCell ref="H109:I110"/>
    <mergeCell ref="A107:C108"/>
    <mergeCell ref="D107:D108"/>
    <mergeCell ref="E107:E108"/>
    <mergeCell ref="F107:F108"/>
    <mergeCell ref="G107:G108"/>
    <mergeCell ref="H107:I108"/>
    <mergeCell ref="A105:C106"/>
    <mergeCell ref="D105:D106"/>
    <mergeCell ref="E105:E106"/>
    <mergeCell ref="F105:F106"/>
    <mergeCell ref="G105:G106"/>
    <mergeCell ref="H105:I106"/>
    <mergeCell ref="A115:C116"/>
    <mergeCell ref="D115:D116"/>
    <mergeCell ref="E115:E116"/>
    <mergeCell ref="F115:F116"/>
    <mergeCell ref="G115:G116"/>
    <mergeCell ref="H115:I116"/>
    <mergeCell ref="A113:C114"/>
    <mergeCell ref="D113:D114"/>
    <mergeCell ref="E113:E114"/>
    <mergeCell ref="F113:F114"/>
    <mergeCell ref="G113:G114"/>
    <mergeCell ref="H113:I114"/>
    <mergeCell ref="A111:C112"/>
    <mergeCell ref="D111:D112"/>
    <mergeCell ref="E111:E112"/>
    <mergeCell ref="F111:F112"/>
    <mergeCell ref="G111:G112"/>
    <mergeCell ref="H111:I112"/>
    <mergeCell ref="A121:C122"/>
    <mergeCell ref="D121:D122"/>
    <mergeCell ref="E121:E122"/>
    <mergeCell ref="F121:F122"/>
    <mergeCell ref="G121:G122"/>
    <mergeCell ref="H121:I122"/>
    <mergeCell ref="A119:C120"/>
    <mergeCell ref="D119:D120"/>
    <mergeCell ref="E119:E120"/>
    <mergeCell ref="F119:F120"/>
    <mergeCell ref="G119:G120"/>
    <mergeCell ref="H119:I120"/>
    <mergeCell ref="A117:C118"/>
    <mergeCell ref="D117:D118"/>
    <mergeCell ref="E117:E118"/>
    <mergeCell ref="F117:F118"/>
    <mergeCell ref="G117:G118"/>
    <mergeCell ref="H117:I118"/>
    <mergeCell ref="A127:C128"/>
    <mergeCell ref="D127:D128"/>
    <mergeCell ref="E127:E128"/>
    <mergeCell ref="F127:F128"/>
    <mergeCell ref="G127:G128"/>
    <mergeCell ref="H127:I128"/>
    <mergeCell ref="A125:C126"/>
    <mergeCell ref="D125:D126"/>
    <mergeCell ref="E125:E126"/>
    <mergeCell ref="F125:F126"/>
    <mergeCell ref="G125:G126"/>
    <mergeCell ref="H125:I126"/>
    <mergeCell ref="A123:C124"/>
    <mergeCell ref="D123:D124"/>
    <mergeCell ref="E123:E124"/>
    <mergeCell ref="F123:F124"/>
    <mergeCell ref="G123:G124"/>
    <mergeCell ref="H123:I124"/>
    <mergeCell ref="A133:C134"/>
    <mergeCell ref="D133:D134"/>
    <mergeCell ref="E133:E134"/>
    <mergeCell ref="F133:F134"/>
    <mergeCell ref="G133:G134"/>
    <mergeCell ref="H133:I134"/>
    <mergeCell ref="A131:C132"/>
    <mergeCell ref="D131:D132"/>
    <mergeCell ref="E131:E132"/>
    <mergeCell ref="F131:F132"/>
    <mergeCell ref="G131:G132"/>
    <mergeCell ref="H131:I132"/>
    <mergeCell ref="A129:C130"/>
    <mergeCell ref="D129:D130"/>
    <mergeCell ref="E129:E130"/>
    <mergeCell ref="F129:F130"/>
    <mergeCell ref="G129:G130"/>
    <mergeCell ref="H129:I130"/>
    <mergeCell ref="A139:C140"/>
    <mergeCell ref="D139:D140"/>
    <mergeCell ref="E139:E140"/>
    <mergeCell ref="F139:F140"/>
    <mergeCell ref="G139:G140"/>
    <mergeCell ref="H139:I140"/>
    <mergeCell ref="A137:C138"/>
    <mergeCell ref="D137:D138"/>
    <mergeCell ref="E137:E138"/>
    <mergeCell ref="F137:F138"/>
    <mergeCell ref="G137:G138"/>
    <mergeCell ref="H137:I138"/>
    <mergeCell ref="A135:C136"/>
    <mergeCell ref="D135:D136"/>
    <mergeCell ref="E135:E136"/>
    <mergeCell ref="F135:F136"/>
    <mergeCell ref="G135:G136"/>
    <mergeCell ref="H135:I136"/>
    <mergeCell ref="A145:C146"/>
    <mergeCell ref="D145:D146"/>
    <mergeCell ref="E145:E146"/>
    <mergeCell ref="F145:F146"/>
    <mergeCell ref="G145:G146"/>
    <mergeCell ref="H145:I146"/>
    <mergeCell ref="A143:C144"/>
    <mergeCell ref="D143:D144"/>
    <mergeCell ref="E143:E144"/>
    <mergeCell ref="F143:F144"/>
    <mergeCell ref="G143:G144"/>
    <mergeCell ref="H143:I144"/>
    <mergeCell ref="A141:C142"/>
    <mergeCell ref="D141:D142"/>
    <mergeCell ref="E141:E142"/>
    <mergeCell ref="F141:F142"/>
    <mergeCell ref="G141:G142"/>
    <mergeCell ref="H141:I142"/>
    <mergeCell ref="A151:C152"/>
    <mergeCell ref="D151:D152"/>
    <mergeCell ref="E151:E152"/>
    <mergeCell ref="F151:F152"/>
    <mergeCell ref="G151:G152"/>
    <mergeCell ref="H151:I152"/>
    <mergeCell ref="A149:C150"/>
    <mergeCell ref="D149:D150"/>
    <mergeCell ref="E149:E150"/>
    <mergeCell ref="F149:F150"/>
    <mergeCell ref="G149:G150"/>
    <mergeCell ref="H149:I150"/>
    <mergeCell ref="A147:C148"/>
    <mergeCell ref="D147:D148"/>
    <mergeCell ref="E147:E148"/>
    <mergeCell ref="F147:F148"/>
    <mergeCell ref="G147:G148"/>
    <mergeCell ref="H147:I148"/>
    <mergeCell ref="A157:C158"/>
    <mergeCell ref="D157:D158"/>
    <mergeCell ref="E157:E158"/>
    <mergeCell ref="F157:F158"/>
    <mergeCell ref="G157:G158"/>
    <mergeCell ref="H157:I158"/>
    <mergeCell ref="A155:C156"/>
    <mergeCell ref="D155:D156"/>
    <mergeCell ref="E155:E156"/>
    <mergeCell ref="F155:F156"/>
    <mergeCell ref="G155:G156"/>
    <mergeCell ref="H155:I156"/>
    <mergeCell ref="A153:C154"/>
    <mergeCell ref="D153:D154"/>
    <mergeCell ref="E153:E154"/>
    <mergeCell ref="F153:F154"/>
    <mergeCell ref="G153:G154"/>
    <mergeCell ref="H153:I154"/>
    <mergeCell ref="A163:C164"/>
    <mergeCell ref="D163:D164"/>
    <mergeCell ref="E163:E164"/>
    <mergeCell ref="F163:F164"/>
    <mergeCell ref="G163:G164"/>
    <mergeCell ref="H163:I164"/>
    <mergeCell ref="A161:C162"/>
    <mergeCell ref="D161:D162"/>
    <mergeCell ref="E161:E162"/>
    <mergeCell ref="F161:F162"/>
    <mergeCell ref="G161:G162"/>
    <mergeCell ref="H161:I162"/>
    <mergeCell ref="A159:C160"/>
    <mergeCell ref="D159:D160"/>
    <mergeCell ref="E159:E160"/>
    <mergeCell ref="F159:F160"/>
    <mergeCell ref="G159:G160"/>
    <mergeCell ref="H159:I160"/>
    <mergeCell ref="A169:C170"/>
    <mergeCell ref="D169:D170"/>
    <mergeCell ref="E169:E170"/>
    <mergeCell ref="F169:F170"/>
    <mergeCell ref="G169:G170"/>
    <mergeCell ref="H169:I170"/>
    <mergeCell ref="A167:C168"/>
    <mergeCell ref="D167:D168"/>
    <mergeCell ref="E167:E168"/>
    <mergeCell ref="F167:F168"/>
    <mergeCell ref="G167:G168"/>
    <mergeCell ref="H167:I168"/>
    <mergeCell ref="A165:C166"/>
    <mergeCell ref="D165:D166"/>
    <mergeCell ref="E165:E166"/>
    <mergeCell ref="F165:F166"/>
    <mergeCell ref="G165:G166"/>
    <mergeCell ref="H165:I166"/>
    <mergeCell ref="A175:C176"/>
    <mergeCell ref="D175:D176"/>
    <mergeCell ref="E175:E176"/>
    <mergeCell ref="F175:F176"/>
    <mergeCell ref="G175:G176"/>
    <mergeCell ref="H175:I176"/>
    <mergeCell ref="A173:C174"/>
    <mergeCell ref="D173:D174"/>
    <mergeCell ref="E173:E174"/>
    <mergeCell ref="F173:F174"/>
    <mergeCell ref="G173:G174"/>
    <mergeCell ref="H173:I174"/>
    <mergeCell ref="A171:C172"/>
    <mergeCell ref="D171:D172"/>
    <mergeCell ref="E171:E172"/>
    <mergeCell ref="F171:F172"/>
    <mergeCell ref="G171:G172"/>
    <mergeCell ref="H171:I172"/>
    <mergeCell ref="A181:C182"/>
    <mergeCell ref="D181:D182"/>
    <mergeCell ref="E181:E182"/>
    <mergeCell ref="F181:F182"/>
    <mergeCell ref="G181:G182"/>
    <mergeCell ref="H181:I182"/>
    <mergeCell ref="A179:C180"/>
    <mergeCell ref="D179:D180"/>
    <mergeCell ref="E179:E180"/>
    <mergeCell ref="F179:F180"/>
    <mergeCell ref="G179:G180"/>
    <mergeCell ref="H179:I180"/>
    <mergeCell ref="A177:C178"/>
    <mergeCell ref="D177:D178"/>
    <mergeCell ref="E177:E178"/>
    <mergeCell ref="F177:F178"/>
    <mergeCell ref="G177:G178"/>
    <mergeCell ref="H177:I178"/>
    <mergeCell ref="A187:C188"/>
    <mergeCell ref="D187:D188"/>
    <mergeCell ref="E187:E188"/>
    <mergeCell ref="F187:F188"/>
    <mergeCell ref="G187:G188"/>
    <mergeCell ref="H187:I188"/>
    <mergeCell ref="A185:C186"/>
    <mergeCell ref="D185:D186"/>
    <mergeCell ref="E185:E186"/>
    <mergeCell ref="F185:F186"/>
    <mergeCell ref="G185:G186"/>
    <mergeCell ref="H185:I186"/>
    <mergeCell ref="A183:C184"/>
    <mergeCell ref="D183:D184"/>
    <mergeCell ref="E183:E184"/>
    <mergeCell ref="F183:F184"/>
    <mergeCell ref="G183:G184"/>
    <mergeCell ref="H183:I184"/>
    <mergeCell ref="A191:C192"/>
    <mergeCell ref="D191:D192"/>
    <mergeCell ref="E191:E192"/>
    <mergeCell ref="F191:F192"/>
    <mergeCell ref="G191:G192"/>
    <mergeCell ref="H191:I192"/>
    <mergeCell ref="A189:C190"/>
    <mergeCell ref="D189:D190"/>
    <mergeCell ref="E189:E190"/>
    <mergeCell ref="F189:F190"/>
    <mergeCell ref="G189:G190"/>
    <mergeCell ref="H189:I190"/>
    <mergeCell ref="A193:C194"/>
    <mergeCell ref="D193:D194"/>
    <mergeCell ref="E193:E194"/>
    <mergeCell ref="F193:F194"/>
    <mergeCell ref="G193:G194"/>
    <mergeCell ref="H193:I194"/>
    <mergeCell ref="E197:E198"/>
    <mergeCell ref="F197:F198"/>
    <mergeCell ref="G197:G198"/>
    <mergeCell ref="H197:I198"/>
    <mergeCell ref="A195:C196"/>
    <mergeCell ref="D195:D196"/>
    <mergeCell ref="E195:E196"/>
    <mergeCell ref="F195:F196"/>
    <mergeCell ref="G195:G196"/>
    <mergeCell ref="H195:I196"/>
    <mergeCell ref="A199:C200"/>
    <mergeCell ref="D199:D200"/>
    <mergeCell ref="E199:E200"/>
    <mergeCell ref="F199:F200"/>
    <mergeCell ref="G199:G200"/>
    <mergeCell ref="H199:I200"/>
    <mergeCell ref="A197:C198"/>
    <mergeCell ref="D197:D198"/>
    <mergeCell ref="A203:C204"/>
    <mergeCell ref="D203:D204"/>
    <mergeCell ref="E203:E204"/>
    <mergeCell ref="F203:F204"/>
    <mergeCell ref="G203:G204"/>
    <mergeCell ref="H203:I204"/>
    <mergeCell ref="A201:C202"/>
    <mergeCell ref="D201:D202"/>
    <mergeCell ref="E201:E202"/>
    <mergeCell ref="F201:F202"/>
    <mergeCell ref="G201:G202"/>
    <mergeCell ref="H201:I202"/>
    <mergeCell ref="A205:C206"/>
    <mergeCell ref="D205:D206"/>
    <mergeCell ref="E205:E206"/>
    <mergeCell ref="F205:F206"/>
    <mergeCell ref="G205:G206"/>
    <mergeCell ref="H205:I206"/>
    <mergeCell ref="E209:E210"/>
    <mergeCell ref="F209:F210"/>
    <mergeCell ref="G209:G210"/>
    <mergeCell ref="H209:I210"/>
    <mergeCell ref="A207:C208"/>
    <mergeCell ref="D207:D208"/>
    <mergeCell ref="E207:E208"/>
    <mergeCell ref="F207:F208"/>
    <mergeCell ref="G207:G208"/>
    <mergeCell ref="H207:I208"/>
    <mergeCell ref="A211:C212"/>
    <mergeCell ref="D211:D212"/>
    <mergeCell ref="E211:E212"/>
    <mergeCell ref="F211:F212"/>
    <mergeCell ref="G211:G212"/>
    <mergeCell ref="H211:I212"/>
    <mergeCell ref="A209:C210"/>
    <mergeCell ref="D209:D210"/>
    <mergeCell ref="A215:C216"/>
    <mergeCell ref="D215:D216"/>
    <mergeCell ref="E215:E216"/>
    <mergeCell ref="F215:F216"/>
    <mergeCell ref="G215:G216"/>
    <mergeCell ref="H215:I216"/>
    <mergeCell ref="A213:C214"/>
    <mergeCell ref="D213:D214"/>
    <mergeCell ref="E213:E214"/>
    <mergeCell ref="F213:F214"/>
    <mergeCell ref="G213:G214"/>
    <mergeCell ref="H213:I214"/>
    <mergeCell ref="A217:C218"/>
    <mergeCell ref="D217:D218"/>
    <mergeCell ref="E217:E218"/>
    <mergeCell ref="F217:F218"/>
    <mergeCell ref="G217:G218"/>
    <mergeCell ref="H217:I218"/>
    <mergeCell ref="A225:C226"/>
    <mergeCell ref="D225:D226"/>
    <mergeCell ref="E225:E226"/>
    <mergeCell ref="F225:F226"/>
    <mergeCell ref="G225:G226"/>
    <mergeCell ref="H225:I226"/>
    <mergeCell ref="E221:E222"/>
    <mergeCell ref="F221:F222"/>
    <mergeCell ref="G221:G222"/>
    <mergeCell ref="H221:I222"/>
    <mergeCell ref="A219:C220"/>
    <mergeCell ref="D219:D220"/>
    <mergeCell ref="E219:E220"/>
    <mergeCell ref="F219:F220"/>
    <mergeCell ref="G219:G220"/>
    <mergeCell ref="H219:I220"/>
    <mergeCell ref="A223:C224"/>
    <mergeCell ref="D223:D224"/>
    <mergeCell ref="E223:E224"/>
    <mergeCell ref="F223:F224"/>
    <mergeCell ref="G223:G224"/>
    <mergeCell ref="H223:I224"/>
    <mergeCell ref="A221:C222"/>
    <mergeCell ref="D221:D222"/>
    <mergeCell ref="E235:E236"/>
    <mergeCell ref="F235:F236"/>
    <mergeCell ref="G235:G236"/>
    <mergeCell ref="H235:I236"/>
    <mergeCell ref="A233:C234"/>
    <mergeCell ref="D233:D234"/>
    <mergeCell ref="E233:E234"/>
    <mergeCell ref="F233:F234"/>
    <mergeCell ref="G233:G234"/>
    <mergeCell ref="H233:I234"/>
    <mergeCell ref="A231:C232"/>
    <mergeCell ref="D231:D232"/>
    <mergeCell ref="E231:E232"/>
    <mergeCell ref="F231:F232"/>
    <mergeCell ref="G231:G232"/>
    <mergeCell ref="H231:I232"/>
    <mergeCell ref="A227:C228"/>
    <mergeCell ref="D227:D228"/>
    <mergeCell ref="E227:E228"/>
    <mergeCell ref="F227:F228"/>
    <mergeCell ref="G227:G228"/>
    <mergeCell ref="H227:I228"/>
    <mergeCell ref="A229:C230"/>
    <mergeCell ref="D229:D230"/>
    <mergeCell ref="E229:E230"/>
    <mergeCell ref="F229:F230"/>
    <mergeCell ref="G229:G230"/>
    <mergeCell ref="H229:I230"/>
    <mergeCell ref="A243:C244"/>
    <mergeCell ref="D243:D244"/>
    <mergeCell ref="E243:E244"/>
    <mergeCell ref="F243:F244"/>
    <mergeCell ref="G243:G244"/>
    <mergeCell ref="H243:I244"/>
    <mergeCell ref="A241:C242"/>
    <mergeCell ref="D241:D242"/>
    <mergeCell ref="E241:E242"/>
    <mergeCell ref="F241:F242"/>
    <mergeCell ref="G241:G242"/>
    <mergeCell ref="H241:I242"/>
    <mergeCell ref="A237:C238"/>
    <mergeCell ref="D237:D238"/>
    <mergeCell ref="E237:E238"/>
    <mergeCell ref="F237:F238"/>
    <mergeCell ref="G237:G238"/>
    <mergeCell ref="H237:I238"/>
    <mergeCell ref="A239:C240"/>
    <mergeCell ref="D239:D240"/>
    <mergeCell ref="E239:E240"/>
    <mergeCell ref="F239:F240"/>
    <mergeCell ref="G239:G240"/>
    <mergeCell ref="H239:I240"/>
    <mergeCell ref="A235:C236"/>
    <mergeCell ref="D235:D236"/>
    <mergeCell ref="A249:C250"/>
    <mergeCell ref="D249:D250"/>
    <mergeCell ref="E249:E250"/>
    <mergeCell ref="F249:F250"/>
    <mergeCell ref="G249:G250"/>
    <mergeCell ref="H249:I250"/>
    <mergeCell ref="A247:C248"/>
    <mergeCell ref="D247:D248"/>
    <mergeCell ref="E247:E248"/>
    <mergeCell ref="F247:F248"/>
    <mergeCell ref="G247:G248"/>
    <mergeCell ref="H247:I248"/>
    <mergeCell ref="A245:C246"/>
    <mergeCell ref="D245:D246"/>
    <mergeCell ref="E245:E246"/>
    <mergeCell ref="F245:F246"/>
    <mergeCell ref="G245:G246"/>
    <mergeCell ref="H245:I246"/>
    <mergeCell ref="A257:C258"/>
    <mergeCell ref="D257:D258"/>
    <mergeCell ref="E257:E258"/>
    <mergeCell ref="F257:F258"/>
    <mergeCell ref="G257:G258"/>
    <mergeCell ref="H257:I258"/>
    <mergeCell ref="A253:C254"/>
    <mergeCell ref="D253:D254"/>
    <mergeCell ref="E253:E254"/>
    <mergeCell ref="F253:F254"/>
    <mergeCell ref="G253:G254"/>
    <mergeCell ref="H253:I254"/>
    <mergeCell ref="A251:C252"/>
    <mergeCell ref="D251:D252"/>
    <mergeCell ref="E251:E252"/>
    <mergeCell ref="F251:F252"/>
    <mergeCell ref="G251:G252"/>
    <mergeCell ref="H251:I252"/>
    <mergeCell ref="E265:E266"/>
    <mergeCell ref="F265:F266"/>
    <mergeCell ref="G265:G266"/>
    <mergeCell ref="H265:I266"/>
    <mergeCell ref="A263:C264"/>
    <mergeCell ref="D263:D264"/>
    <mergeCell ref="E263:E264"/>
    <mergeCell ref="F263:F264"/>
    <mergeCell ref="G263:G264"/>
    <mergeCell ref="H263:I264"/>
    <mergeCell ref="A261:C262"/>
    <mergeCell ref="D261:D262"/>
    <mergeCell ref="E261:E262"/>
    <mergeCell ref="F261:F262"/>
    <mergeCell ref="G261:G262"/>
    <mergeCell ref="H261:I262"/>
    <mergeCell ref="A259:C260"/>
    <mergeCell ref="D259:D260"/>
    <mergeCell ref="E259:E260"/>
    <mergeCell ref="F259:F260"/>
    <mergeCell ref="G259:G260"/>
    <mergeCell ref="H259:I260"/>
    <mergeCell ref="A271:C272"/>
    <mergeCell ref="D271:D272"/>
    <mergeCell ref="E271:E272"/>
    <mergeCell ref="F271:F272"/>
    <mergeCell ref="G271:G272"/>
    <mergeCell ref="H271:I272"/>
    <mergeCell ref="A273:C274"/>
    <mergeCell ref="D273:D274"/>
    <mergeCell ref="E273:E274"/>
    <mergeCell ref="F273:F274"/>
    <mergeCell ref="G273:G274"/>
    <mergeCell ref="H273:I274"/>
    <mergeCell ref="A255:C256"/>
    <mergeCell ref="D255:D256"/>
    <mergeCell ref="E255:E256"/>
    <mergeCell ref="F255:F256"/>
    <mergeCell ref="G255:G256"/>
    <mergeCell ref="H255:I256"/>
    <mergeCell ref="A269:C270"/>
    <mergeCell ref="D269:D270"/>
    <mergeCell ref="E269:E270"/>
    <mergeCell ref="F269:F270"/>
    <mergeCell ref="G269:G270"/>
    <mergeCell ref="H269:I270"/>
    <mergeCell ref="A267:C268"/>
    <mergeCell ref="D267:D268"/>
    <mergeCell ref="E267:E268"/>
    <mergeCell ref="F267:F268"/>
    <mergeCell ref="G267:G268"/>
    <mergeCell ref="H267:I268"/>
    <mergeCell ref="A265:C266"/>
    <mergeCell ref="D265:D266"/>
    <mergeCell ref="A275:C276"/>
    <mergeCell ref="D275:D276"/>
    <mergeCell ref="E275:E276"/>
    <mergeCell ref="F275:F276"/>
    <mergeCell ref="G275:G276"/>
    <mergeCell ref="H275:I276"/>
    <mergeCell ref="A279:C280"/>
    <mergeCell ref="D279:D280"/>
    <mergeCell ref="E279:E280"/>
    <mergeCell ref="F279:F280"/>
    <mergeCell ref="G279:G280"/>
    <mergeCell ref="H279:I280"/>
    <mergeCell ref="A277:C278"/>
    <mergeCell ref="D277:D278"/>
    <mergeCell ref="E277:E278"/>
    <mergeCell ref="F277:F278"/>
    <mergeCell ref="G277:G278"/>
    <mergeCell ref="H277:I278"/>
    <mergeCell ref="A285:C286"/>
    <mergeCell ref="D285:D286"/>
    <mergeCell ref="E285:E286"/>
    <mergeCell ref="F285:F286"/>
    <mergeCell ref="G285:G286"/>
    <mergeCell ref="H285:I286"/>
    <mergeCell ref="A287:C288"/>
    <mergeCell ref="D287:D288"/>
    <mergeCell ref="E287:E288"/>
    <mergeCell ref="F287:F288"/>
    <mergeCell ref="G287:G288"/>
    <mergeCell ref="H287:I288"/>
    <mergeCell ref="A281:C282"/>
    <mergeCell ref="D281:D282"/>
    <mergeCell ref="E281:E282"/>
    <mergeCell ref="F281:F282"/>
    <mergeCell ref="G281:G282"/>
    <mergeCell ref="H281:I282"/>
    <mergeCell ref="A283:C284"/>
    <mergeCell ref="D283:D284"/>
    <mergeCell ref="E283:E284"/>
    <mergeCell ref="F283:F284"/>
    <mergeCell ref="G283:G284"/>
    <mergeCell ref="H283:I284"/>
    <mergeCell ref="A293:C294"/>
    <mergeCell ref="D293:D294"/>
    <mergeCell ref="E293:E294"/>
    <mergeCell ref="F293:F294"/>
    <mergeCell ref="G293:G294"/>
    <mergeCell ref="H293:I294"/>
    <mergeCell ref="A295:C296"/>
    <mergeCell ref="D295:D296"/>
    <mergeCell ref="E295:E296"/>
    <mergeCell ref="F295:F296"/>
    <mergeCell ref="G295:G296"/>
    <mergeCell ref="H295:I296"/>
    <mergeCell ref="A289:C290"/>
    <mergeCell ref="D289:D290"/>
    <mergeCell ref="E289:E290"/>
    <mergeCell ref="F289:F290"/>
    <mergeCell ref="G289:G290"/>
    <mergeCell ref="H289:I290"/>
    <mergeCell ref="A291:C292"/>
    <mergeCell ref="D291:D292"/>
    <mergeCell ref="E291:E292"/>
    <mergeCell ref="F291:F292"/>
    <mergeCell ref="G291:G292"/>
    <mergeCell ref="H291:I292"/>
    <mergeCell ref="A301:C302"/>
    <mergeCell ref="D301:D302"/>
    <mergeCell ref="E301:E302"/>
    <mergeCell ref="F301:F302"/>
    <mergeCell ref="G301:G302"/>
    <mergeCell ref="H301:I302"/>
    <mergeCell ref="A303:C304"/>
    <mergeCell ref="D303:D304"/>
    <mergeCell ref="E303:E304"/>
    <mergeCell ref="F303:F304"/>
    <mergeCell ref="G303:G304"/>
    <mergeCell ref="H303:I304"/>
    <mergeCell ref="A297:C298"/>
    <mergeCell ref="D297:D298"/>
    <mergeCell ref="E297:E298"/>
    <mergeCell ref="F297:F298"/>
    <mergeCell ref="G297:G298"/>
    <mergeCell ref="H297:I298"/>
    <mergeCell ref="A299:C300"/>
    <mergeCell ref="D299:D300"/>
    <mergeCell ref="E299:E300"/>
    <mergeCell ref="F299:F300"/>
    <mergeCell ref="G299:G300"/>
    <mergeCell ref="H299:I300"/>
    <mergeCell ref="A309:C310"/>
    <mergeCell ref="D309:D310"/>
    <mergeCell ref="E309:E310"/>
    <mergeCell ref="F309:F310"/>
    <mergeCell ref="G309:G310"/>
    <mergeCell ref="H309:I310"/>
    <mergeCell ref="A311:C312"/>
    <mergeCell ref="D311:D312"/>
    <mergeCell ref="E311:E312"/>
    <mergeCell ref="F311:F312"/>
    <mergeCell ref="G311:G312"/>
    <mergeCell ref="H311:I312"/>
    <mergeCell ref="A305:C306"/>
    <mergeCell ref="D305:D306"/>
    <mergeCell ref="E305:E306"/>
    <mergeCell ref="F305:F306"/>
    <mergeCell ref="G305:G306"/>
    <mergeCell ref="H305:I306"/>
    <mergeCell ref="A307:C308"/>
    <mergeCell ref="D307:D308"/>
    <mergeCell ref="E307:E308"/>
    <mergeCell ref="F307:F308"/>
    <mergeCell ref="G307:G308"/>
    <mergeCell ref="H307:I308"/>
    <mergeCell ref="A317:C318"/>
    <mergeCell ref="D317:D318"/>
    <mergeCell ref="E317:E318"/>
    <mergeCell ref="F317:F318"/>
    <mergeCell ref="G317:G318"/>
    <mergeCell ref="H317:I318"/>
    <mergeCell ref="A319:C320"/>
    <mergeCell ref="D319:D320"/>
    <mergeCell ref="E319:E320"/>
    <mergeCell ref="F319:F320"/>
    <mergeCell ref="G319:G320"/>
    <mergeCell ref="H319:I320"/>
    <mergeCell ref="A313:C314"/>
    <mergeCell ref="D313:D314"/>
    <mergeCell ref="E313:E314"/>
    <mergeCell ref="F313:F314"/>
    <mergeCell ref="G313:G314"/>
    <mergeCell ref="H313:I314"/>
    <mergeCell ref="A315:C316"/>
    <mergeCell ref="D315:D316"/>
    <mergeCell ref="E315:E316"/>
    <mergeCell ref="F315:F316"/>
    <mergeCell ref="G315:G316"/>
    <mergeCell ref="H315:I316"/>
    <mergeCell ref="G331:G332"/>
    <mergeCell ref="H331:I332"/>
    <mergeCell ref="A325:C326"/>
    <mergeCell ref="D325:D326"/>
    <mergeCell ref="E325:E326"/>
    <mergeCell ref="F325:F326"/>
    <mergeCell ref="G325:G326"/>
    <mergeCell ref="H325:I326"/>
    <mergeCell ref="A327:C328"/>
    <mergeCell ref="D327:D328"/>
    <mergeCell ref="E327:E328"/>
    <mergeCell ref="F327:F328"/>
    <mergeCell ref="G327:G328"/>
    <mergeCell ref="H327:I328"/>
    <mergeCell ref="A321:C322"/>
    <mergeCell ref="D321:D322"/>
    <mergeCell ref="E321:E322"/>
    <mergeCell ref="F321:F322"/>
    <mergeCell ref="G321:G322"/>
    <mergeCell ref="H321:I322"/>
    <mergeCell ref="A323:C324"/>
    <mergeCell ref="D323:D324"/>
    <mergeCell ref="E323:E324"/>
    <mergeCell ref="F323:F324"/>
    <mergeCell ref="G323:G324"/>
    <mergeCell ref="H323:I324"/>
    <mergeCell ref="F2:I2"/>
    <mergeCell ref="F1:I1"/>
    <mergeCell ref="F3:I3"/>
    <mergeCell ref="A337:C338"/>
    <mergeCell ref="D337:D338"/>
    <mergeCell ref="E337:E338"/>
    <mergeCell ref="F337:F338"/>
    <mergeCell ref="G337:G338"/>
    <mergeCell ref="H337:I338"/>
    <mergeCell ref="A339:I340"/>
    <mergeCell ref="A333:C334"/>
    <mergeCell ref="D333:D334"/>
    <mergeCell ref="E333:E334"/>
    <mergeCell ref="F333:F334"/>
    <mergeCell ref="G333:G334"/>
    <mergeCell ref="H333:I334"/>
    <mergeCell ref="A335:C336"/>
    <mergeCell ref="D335:D336"/>
    <mergeCell ref="E335:E336"/>
    <mergeCell ref="F335:F336"/>
    <mergeCell ref="G335:G336"/>
    <mergeCell ref="H335:I336"/>
    <mergeCell ref="A329:C330"/>
    <mergeCell ref="D329:D330"/>
    <mergeCell ref="E329:E330"/>
    <mergeCell ref="F329:F330"/>
    <mergeCell ref="G329:G330"/>
    <mergeCell ref="H329:I330"/>
    <mergeCell ref="A331:C332"/>
    <mergeCell ref="D331:D332"/>
    <mergeCell ref="E331:E332"/>
    <mergeCell ref="F331:F332"/>
  </mergeCells>
  <pageMargins left="0.25" right="0.25" top="0.75" bottom="0.75" header="0.3" footer="0.3"/>
  <pageSetup paperSize="9" orientation="portrait" horizontalDpi="180" verticalDpi="180" r:id="rId1"/>
  <rowBreaks count="17" manualBreakCount="17">
    <brk id="38" max="16383" man="1"/>
    <brk id="72" max="16383" man="1"/>
    <brk id="106" max="16383" man="1"/>
    <brk id="140" max="16383" man="1"/>
    <brk id="172" max="16383" man="1"/>
    <brk id="206" max="16383" man="1"/>
    <brk id="236" max="16383" man="1"/>
    <brk id="270" max="16383" man="1"/>
    <brk id="304" max="16383" man="1"/>
    <brk id="338" max="16383" man="1"/>
    <brk id="375" max="16383" man="1"/>
    <brk id="409" max="16383" man="1"/>
    <brk id="443" max="16383" man="1"/>
    <brk id="477" max="16383" man="1"/>
    <brk id="509" max="16383" man="1"/>
    <brk id="543" max="16383" man="1"/>
    <brk id="5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064A6-B8A0-4406-8D55-0534D50DAB8C}">
  <dimension ref="A1:I265"/>
  <sheetViews>
    <sheetView workbookViewId="0">
      <selection activeCell="R18" sqref="R18"/>
    </sheetView>
  </sheetViews>
  <sheetFormatPr defaultRowHeight="15" x14ac:dyDescent="0.25"/>
  <cols>
    <col min="3" max="3" width="11.85546875" customWidth="1"/>
  </cols>
  <sheetData>
    <row r="1" spans="1:9" ht="15.75" thickBot="1" x14ac:dyDescent="0.3">
      <c r="A1" s="19" t="s">
        <v>1</v>
      </c>
      <c r="B1" s="15"/>
      <c r="C1" s="20"/>
      <c r="D1" s="45" t="s">
        <v>2</v>
      </c>
      <c r="E1" s="43" t="s">
        <v>3</v>
      </c>
      <c r="F1" s="2"/>
      <c r="G1" s="44"/>
      <c r="H1" s="47" t="s">
        <v>4</v>
      </c>
      <c r="I1" s="48"/>
    </row>
    <row r="2" spans="1:9" ht="15.75" thickBot="1" x14ac:dyDescent="0.3">
      <c r="A2" s="21"/>
      <c r="B2" s="16"/>
      <c r="C2" s="22"/>
      <c r="D2" s="46"/>
      <c r="E2" s="1" t="s">
        <v>11</v>
      </c>
      <c r="F2" s="1" t="s">
        <v>12</v>
      </c>
      <c r="G2" s="1" t="s">
        <v>13</v>
      </c>
      <c r="H2" s="49"/>
      <c r="I2" s="50"/>
    </row>
    <row r="3" spans="1:9" ht="15.75" thickBot="1" x14ac:dyDescent="0.3">
      <c r="A3" s="43">
        <v>1</v>
      </c>
      <c r="B3" s="2"/>
      <c r="C3" s="44"/>
      <c r="D3" s="1">
        <v>2</v>
      </c>
      <c r="E3" s="1">
        <v>3</v>
      </c>
      <c r="F3" s="1">
        <v>4</v>
      </c>
      <c r="G3" s="1">
        <v>5</v>
      </c>
      <c r="H3" s="43">
        <v>6</v>
      </c>
      <c r="I3" s="44"/>
    </row>
    <row r="4" spans="1:9" x14ac:dyDescent="0.25">
      <c r="A4" s="25" t="s">
        <v>89</v>
      </c>
      <c r="B4" s="26"/>
      <c r="C4" s="27"/>
      <c r="D4" s="31"/>
      <c r="E4" s="31"/>
      <c r="F4" s="31"/>
      <c r="G4" s="31"/>
      <c r="H4" s="33"/>
      <c r="I4" s="34"/>
    </row>
    <row r="5" spans="1:9" ht="15.75" thickBot="1" x14ac:dyDescent="0.3">
      <c r="A5" s="28"/>
      <c r="B5" s="29"/>
      <c r="C5" s="30"/>
      <c r="D5" s="32"/>
      <c r="E5" s="32"/>
      <c r="F5" s="32"/>
      <c r="G5" s="32"/>
      <c r="H5" s="35"/>
      <c r="I5" s="36"/>
    </row>
    <row r="6" spans="1:9" x14ac:dyDescent="0.25">
      <c r="A6" s="11" t="s">
        <v>5</v>
      </c>
      <c r="B6" s="17"/>
      <c r="C6" s="12"/>
      <c r="D6" s="9">
        <v>200</v>
      </c>
      <c r="E6" s="9">
        <v>31.2</v>
      </c>
      <c r="F6" s="9">
        <v>23.3</v>
      </c>
      <c r="G6" s="9">
        <v>43.8</v>
      </c>
      <c r="H6" s="11">
        <v>509</v>
      </c>
      <c r="I6" s="12"/>
    </row>
    <row r="7" spans="1:9" ht="15.75" thickBot="1" x14ac:dyDescent="0.3">
      <c r="A7" s="13"/>
      <c r="B7" s="18"/>
      <c r="C7" s="14"/>
      <c r="D7" s="10"/>
      <c r="E7" s="10"/>
      <c r="F7" s="10"/>
      <c r="G7" s="10"/>
      <c r="H7" s="13"/>
      <c r="I7" s="14"/>
    </row>
    <row r="8" spans="1:9" x14ac:dyDescent="0.25">
      <c r="A8" s="11" t="s">
        <v>6</v>
      </c>
      <c r="B8" s="17"/>
      <c r="C8" s="12"/>
      <c r="D8" s="9">
        <v>200</v>
      </c>
      <c r="E8" s="9">
        <v>0.1</v>
      </c>
      <c r="F8" s="9" t="s">
        <v>7</v>
      </c>
      <c r="G8" s="9">
        <v>15.2</v>
      </c>
      <c r="H8" s="11">
        <v>59</v>
      </c>
      <c r="I8" s="12"/>
    </row>
    <row r="9" spans="1:9" ht="15.75" thickBot="1" x14ac:dyDescent="0.3">
      <c r="A9" s="13"/>
      <c r="B9" s="18"/>
      <c r="C9" s="14"/>
      <c r="D9" s="10"/>
      <c r="E9" s="10"/>
      <c r="F9" s="10"/>
      <c r="G9" s="10"/>
      <c r="H9" s="13"/>
      <c r="I9" s="14"/>
    </row>
    <row r="10" spans="1:9" x14ac:dyDescent="0.25">
      <c r="A10" s="11" t="s">
        <v>8</v>
      </c>
      <c r="B10" s="17"/>
      <c r="C10" s="12"/>
      <c r="D10" s="9">
        <v>50</v>
      </c>
      <c r="E10" s="9">
        <v>4.37</v>
      </c>
      <c r="F10" s="9">
        <v>7.07</v>
      </c>
      <c r="G10" s="9">
        <v>36.799999999999997</v>
      </c>
      <c r="H10" s="11">
        <v>228.2</v>
      </c>
      <c r="I10" s="12"/>
    </row>
    <row r="11" spans="1:9" ht="15.75" thickBot="1" x14ac:dyDescent="0.3">
      <c r="A11" s="13"/>
      <c r="B11" s="18"/>
      <c r="C11" s="14"/>
      <c r="D11" s="10"/>
      <c r="E11" s="10"/>
      <c r="F11" s="10"/>
      <c r="G11" s="10"/>
      <c r="H11" s="13"/>
      <c r="I11" s="14"/>
    </row>
    <row r="12" spans="1:9" x14ac:dyDescent="0.25">
      <c r="A12" s="11" t="s">
        <v>106</v>
      </c>
      <c r="B12" s="17"/>
      <c r="C12" s="12"/>
      <c r="D12" s="9">
        <v>120</v>
      </c>
      <c r="E12" s="9" t="s">
        <v>7</v>
      </c>
      <c r="F12" s="9" t="s">
        <v>7</v>
      </c>
      <c r="G12" s="9" t="s">
        <v>7</v>
      </c>
      <c r="H12" s="11">
        <v>94</v>
      </c>
      <c r="I12" s="12"/>
    </row>
    <row r="13" spans="1:9" ht="15.75" thickBot="1" x14ac:dyDescent="0.3">
      <c r="A13" s="13"/>
      <c r="B13" s="18"/>
      <c r="C13" s="14"/>
      <c r="D13" s="10"/>
      <c r="E13" s="10"/>
      <c r="F13" s="10"/>
      <c r="G13" s="10"/>
      <c r="H13" s="13"/>
      <c r="I13" s="14"/>
    </row>
    <row r="14" spans="1:9" x14ac:dyDescent="0.25">
      <c r="A14" s="3" t="s">
        <v>20</v>
      </c>
      <c r="B14" s="4"/>
      <c r="C14" s="5"/>
      <c r="D14" s="9"/>
      <c r="E14" s="9">
        <f>E6+E8+E10</f>
        <v>35.67</v>
      </c>
      <c r="F14" s="9">
        <f>F6+F10</f>
        <v>30.37</v>
      </c>
      <c r="G14" s="9">
        <f>G6+G8+G10</f>
        <v>95.8</v>
      </c>
      <c r="H14" s="11">
        <f>H6+H8+H10+H12</f>
        <v>890.2</v>
      </c>
      <c r="I14" s="12"/>
    </row>
    <row r="15" spans="1:9" ht="15.75" thickBot="1" x14ac:dyDescent="0.3">
      <c r="A15" s="6"/>
      <c r="B15" s="7"/>
      <c r="C15" s="8"/>
      <c r="D15" s="10"/>
      <c r="E15" s="10"/>
      <c r="F15" s="10"/>
      <c r="G15" s="10"/>
      <c r="H15" s="13"/>
      <c r="I15" s="14"/>
    </row>
    <row r="16" spans="1:9" x14ac:dyDescent="0.25">
      <c r="A16" s="25" t="s">
        <v>90</v>
      </c>
      <c r="B16" s="26"/>
      <c r="C16" s="27"/>
      <c r="D16" s="9"/>
      <c r="E16" s="9"/>
      <c r="F16" s="9"/>
      <c r="G16" s="9"/>
      <c r="H16" s="11"/>
      <c r="I16" s="12"/>
    </row>
    <row r="17" spans="1:9" ht="15.75" thickBot="1" x14ac:dyDescent="0.3">
      <c r="A17" s="28"/>
      <c r="B17" s="29"/>
      <c r="C17" s="30"/>
      <c r="D17" s="10"/>
      <c r="E17" s="10"/>
      <c r="F17" s="10"/>
      <c r="G17" s="10"/>
      <c r="H17" s="13"/>
      <c r="I17" s="14"/>
    </row>
    <row r="18" spans="1:9" x14ac:dyDescent="0.25">
      <c r="A18" s="11" t="s">
        <v>10</v>
      </c>
      <c r="B18" s="17"/>
      <c r="C18" s="12"/>
      <c r="D18" s="9">
        <v>100</v>
      </c>
      <c r="E18" s="9">
        <v>2</v>
      </c>
      <c r="F18" s="9">
        <v>5.6</v>
      </c>
      <c r="G18" s="9">
        <v>4.8</v>
      </c>
      <c r="H18" s="11">
        <v>77</v>
      </c>
      <c r="I18" s="12"/>
    </row>
    <row r="19" spans="1:9" ht="15.75" thickBot="1" x14ac:dyDescent="0.3">
      <c r="A19" s="13"/>
      <c r="B19" s="18"/>
      <c r="C19" s="14"/>
      <c r="D19" s="10"/>
      <c r="E19" s="10"/>
      <c r="F19" s="10"/>
      <c r="G19" s="10"/>
      <c r="H19" s="13"/>
      <c r="I19" s="14"/>
    </row>
    <row r="20" spans="1:9" x14ac:dyDescent="0.25">
      <c r="A20" s="11" t="s">
        <v>14</v>
      </c>
      <c r="B20" s="17"/>
      <c r="C20" s="12"/>
      <c r="D20" s="9">
        <v>300</v>
      </c>
      <c r="E20" s="9">
        <v>3.51</v>
      </c>
      <c r="F20" s="9">
        <v>5.83</v>
      </c>
      <c r="G20" s="9">
        <v>20.41</v>
      </c>
      <c r="H20" s="11">
        <v>148.18</v>
      </c>
      <c r="I20" s="12"/>
    </row>
    <row r="21" spans="1:9" ht="15.75" thickBot="1" x14ac:dyDescent="0.3">
      <c r="A21" s="13"/>
      <c r="B21" s="18"/>
      <c r="C21" s="14"/>
      <c r="D21" s="10"/>
      <c r="E21" s="10"/>
      <c r="F21" s="10"/>
      <c r="G21" s="10"/>
      <c r="H21" s="13"/>
      <c r="I21" s="14"/>
    </row>
    <row r="22" spans="1:9" x14ac:dyDescent="0.25">
      <c r="A22" s="11" t="s">
        <v>15</v>
      </c>
      <c r="B22" s="17"/>
      <c r="C22" s="12"/>
      <c r="D22" s="9">
        <v>100</v>
      </c>
      <c r="E22" s="9">
        <v>21.85</v>
      </c>
      <c r="F22" s="9">
        <v>14.4</v>
      </c>
      <c r="G22" s="9">
        <v>0.21</v>
      </c>
      <c r="H22" s="11">
        <v>217.84</v>
      </c>
      <c r="I22" s="12"/>
    </row>
    <row r="23" spans="1:9" ht="15.75" thickBot="1" x14ac:dyDescent="0.3">
      <c r="A23" s="13"/>
      <c r="B23" s="18"/>
      <c r="C23" s="14"/>
      <c r="D23" s="10"/>
      <c r="E23" s="10"/>
      <c r="F23" s="10"/>
      <c r="G23" s="10"/>
      <c r="H23" s="13"/>
      <c r="I23" s="14"/>
    </row>
    <row r="24" spans="1:9" x14ac:dyDescent="0.25">
      <c r="A24" s="11" t="s">
        <v>16</v>
      </c>
      <c r="B24" s="17"/>
      <c r="C24" s="12"/>
      <c r="D24" s="9">
        <v>180</v>
      </c>
      <c r="E24" s="9">
        <v>3.7</v>
      </c>
      <c r="F24" s="9">
        <v>5.9</v>
      </c>
      <c r="G24" s="9">
        <v>24</v>
      </c>
      <c r="H24" s="11">
        <v>166</v>
      </c>
      <c r="I24" s="12"/>
    </row>
    <row r="25" spans="1:9" ht="15.75" thickBot="1" x14ac:dyDescent="0.3">
      <c r="A25" s="13"/>
      <c r="B25" s="18"/>
      <c r="C25" s="14"/>
      <c r="D25" s="10"/>
      <c r="E25" s="10"/>
      <c r="F25" s="10"/>
      <c r="G25" s="10"/>
      <c r="H25" s="13"/>
      <c r="I25" s="14"/>
    </row>
    <row r="26" spans="1:9" x14ac:dyDescent="0.25">
      <c r="A26" s="11" t="s">
        <v>83</v>
      </c>
      <c r="B26" s="17"/>
      <c r="C26" s="12"/>
      <c r="D26" s="9">
        <v>200</v>
      </c>
      <c r="E26" s="9">
        <v>0.16</v>
      </c>
      <c r="F26" s="9" t="s">
        <v>7</v>
      </c>
      <c r="G26" s="9">
        <v>11.9</v>
      </c>
      <c r="H26" s="11">
        <v>60.64</v>
      </c>
      <c r="I26" s="12"/>
    </row>
    <row r="27" spans="1:9" ht="15.75" thickBot="1" x14ac:dyDescent="0.3">
      <c r="A27" s="13"/>
      <c r="B27" s="18"/>
      <c r="C27" s="14"/>
      <c r="D27" s="10"/>
      <c r="E27" s="10"/>
      <c r="F27" s="10"/>
      <c r="G27" s="10"/>
      <c r="H27" s="13"/>
      <c r="I27" s="14"/>
    </row>
    <row r="28" spans="1:9" x14ac:dyDescent="0.25">
      <c r="A28" s="11" t="s">
        <v>17</v>
      </c>
      <c r="B28" s="17"/>
      <c r="C28" s="12"/>
      <c r="D28" s="9">
        <v>30</v>
      </c>
      <c r="E28" s="9">
        <v>3.4</v>
      </c>
      <c r="F28" s="9">
        <v>0.9</v>
      </c>
      <c r="G28" s="9">
        <v>21.9</v>
      </c>
      <c r="H28" s="11">
        <v>105</v>
      </c>
      <c r="I28" s="12"/>
    </row>
    <row r="29" spans="1:9" ht="15.75" thickBot="1" x14ac:dyDescent="0.3">
      <c r="A29" s="13"/>
      <c r="B29" s="18"/>
      <c r="C29" s="14"/>
      <c r="D29" s="10"/>
      <c r="E29" s="10"/>
      <c r="F29" s="10"/>
      <c r="G29" s="10"/>
      <c r="H29" s="13"/>
      <c r="I29" s="14"/>
    </row>
    <row r="30" spans="1:9" x14ac:dyDescent="0.25">
      <c r="A30" s="11" t="s">
        <v>18</v>
      </c>
      <c r="B30" s="17"/>
      <c r="C30" s="12"/>
      <c r="D30" s="9">
        <v>30</v>
      </c>
      <c r="E30" s="9">
        <v>0.36</v>
      </c>
      <c r="F30" s="9">
        <v>0.25</v>
      </c>
      <c r="G30" s="9">
        <v>0.78</v>
      </c>
      <c r="H30" s="11">
        <v>36.1</v>
      </c>
      <c r="I30" s="12"/>
    </row>
    <row r="31" spans="1:9" ht="15.75" thickBot="1" x14ac:dyDescent="0.3">
      <c r="A31" s="13"/>
      <c r="B31" s="18"/>
      <c r="C31" s="14"/>
      <c r="D31" s="10"/>
      <c r="E31" s="10"/>
      <c r="F31" s="10"/>
      <c r="G31" s="10"/>
      <c r="H31" s="13"/>
      <c r="I31" s="14"/>
    </row>
    <row r="32" spans="1:9" x14ac:dyDescent="0.25">
      <c r="A32" s="3" t="s">
        <v>21</v>
      </c>
      <c r="B32" s="4"/>
      <c r="C32" s="5"/>
      <c r="D32" s="9"/>
      <c r="E32" s="9">
        <f>E18+E20+E22+E24+E26+E28+E30</f>
        <v>34.979999999999997</v>
      </c>
      <c r="F32" s="9">
        <f>F18+F20+F22+F24+F28+F30</f>
        <v>32.879999999999995</v>
      </c>
      <c r="G32" s="9">
        <f>G18+G20+G22+G24+G26+G28+G30</f>
        <v>84</v>
      </c>
      <c r="H32" s="11">
        <f>H18+H20+H22+H24+H26+H28+H30</f>
        <v>810.76</v>
      </c>
      <c r="I32" s="12"/>
    </row>
    <row r="33" spans="1:9" ht="15.75" thickBot="1" x14ac:dyDescent="0.3">
      <c r="A33" s="6"/>
      <c r="B33" s="7"/>
      <c r="C33" s="8"/>
      <c r="D33" s="10"/>
      <c r="E33" s="10"/>
      <c r="F33" s="10"/>
      <c r="G33" s="10"/>
      <c r="H33" s="13"/>
      <c r="I33" s="14"/>
    </row>
    <row r="34" spans="1:9" x14ac:dyDescent="0.25">
      <c r="A34" s="3" t="s">
        <v>19</v>
      </c>
      <c r="B34" s="4"/>
      <c r="C34" s="5"/>
      <c r="D34" s="9"/>
      <c r="E34" s="9">
        <f>E14+E32</f>
        <v>70.650000000000006</v>
      </c>
      <c r="F34" s="9">
        <f>F14+F32</f>
        <v>63.25</v>
      </c>
      <c r="G34" s="9">
        <f>G14+G32</f>
        <v>179.8</v>
      </c>
      <c r="H34" s="11">
        <f>H14+H32</f>
        <v>1700.96</v>
      </c>
      <c r="I34" s="12"/>
    </row>
    <row r="35" spans="1:9" ht="15.75" thickBot="1" x14ac:dyDescent="0.3">
      <c r="A35" s="6"/>
      <c r="B35" s="7"/>
      <c r="C35" s="8"/>
      <c r="D35" s="10"/>
      <c r="E35" s="10"/>
      <c r="F35" s="10"/>
      <c r="G35" s="10"/>
      <c r="H35" s="13"/>
      <c r="I35" s="14"/>
    </row>
    <row r="36" spans="1:9" x14ac:dyDescent="0.25">
      <c r="A36" s="25" t="s">
        <v>91</v>
      </c>
      <c r="B36" s="26"/>
      <c r="C36" s="27"/>
      <c r="D36" s="31"/>
      <c r="E36" s="31"/>
      <c r="F36" s="31"/>
      <c r="G36" s="31"/>
      <c r="H36" s="33"/>
      <c r="I36" s="34"/>
    </row>
    <row r="37" spans="1:9" ht="15.75" thickBot="1" x14ac:dyDescent="0.3">
      <c r="A37" s="28"/>
      <c r="B37" s="29"/>
      <c r="C37" s="30"/>
      <c r="D37" s="32"/>
      <c r="E37" s="32"/>
      <c r="F37" s="32"/>
      <c r="G37" s="32"/>
      <c r="H37" s="35"/>
      <c r="I37" s="36"/>
    </row>
    <row r="38" spans="1:9" x14ac:dyDescent="0.25">
      <c r="A38" s="11" t="s">
        <v>24</v>
      </c>
      <c r="B38" s="17"/>
      <c r="C38" s="12"/>
      <c r="D38" s="9" t="s">
        <v>25</v>
      </c>
      <c r="E38" s="9">
        <v>5.4</v>
      </c>
      <c r="F38" s="9">
        <v>7.2</v>
      </c>
      <c r="G38" s="9">
        <v>26.8</v>
      </c>
      <c r="H38" s="11">
        <v>194</v>
      </c>
      <c r="I38" s="12"/>
    </row>
    <row r="39" spans="1:9" ht="15.75" thickBot="1" x14ac:dyDescent="0.3">
      <c r="A39" s="13"/>
      <c r="B39" s="18"/>
      <c r="C39" s="14"/>
      <c r="D39" s="10"/>
      <c r="E39" s="10"/>
      <c r="F39" s="10"/>
      <c r="G39" s="10"/>
      <c r="H39" s="13"/>
      <c r="I39" s="14"/>
    </row>
    <row r="40" spans="1:9" x14ac:dyDescent="0.25">
      <c r="A40" s="11" t="s">
        <v>26</v>
      </c>
      <c r="B40" s="17"/>
      <c r="C40" s="12"/>
      <c r="D40" s="9" t="s">
        <v>27</v>
      </c>
      <c r="E40" s="9">
        <v>9.1999999999999993</v>
      </c>
      <c r="F40" s="9">
        <v>5.8</v>
      </c>
      <c r="G40" s="9">
        <v>24.2</v>
      </c>
      <c r="H40" s="11">
        <v>190</v>
      </c>
      <c r="I40" s="12"/>
    </row>
    <row r="41" spans="1:9" ht="15.75" thickBot="1" x14ac:dyDescent="0.3">
      <c r="A41" s="13"/>
      <c r="B41" s="18"/>
      <c r="C41" s="14"/>
      <c r="D41" s="10"/>
      <c r="E41" s="10"/>
      <c r="F41" s="10"/>
      <c r="G41" s="10"/>
      <c r="H41" s="13"/>
      <c r="I41" s="14"/>
    </row>
    <row r="42" spans="1:9" x14ac:dyDescent="0.25">
      <c r="A42" s="11" t="s">
        <v>6</v>
      </c>
      <c r="B42" s="17"/>
      <c r="C42" s="12"/>
      <c r="D42" s="9">
        <v>200</v>
      </c>
      <c r="E42" s="9">
        <v>0.1</v>
      </c>
      <c r="F42" s="9" t="s">
        <v>7</v>
      </c>
      <c r="G42" s="9">
        <v>15.2</v>
      </c>
      <c r="H42" s="11">
        <v>59</v>
      </c>
      <c r="I42" s="12"/>
    </row>
    <row r="43" spans="1:9" ht="15.75" thickBot="1" x14ac:dyDescent="0.3">
      <c r="A43" s="13"/>
      <c r="B43" s="18"/>
      <c r="C43" s="14"/>
      <c r="D43" s="10"/>
      <c r="E43" s="10"/>
      <c r="F43" s="10"/>
      <c r="G43" s="10"/>
      <c r="H43" s="13"/>
      <c r="I43" s="14"/>
    </row>
    <row r="44" spans="1:9" x14ac:dyDescent="0.25">
      <c r="A44" s="11" t="s">
        <v>106</v>
      </c>
      <c r="B44" s="17"/>
      <c r="C44" s="12"/>
      <c r="D44" s="41">
        <v>0.12</v>
      </c>
      <c r="E44" s="9" t="s">
        <v>7</v>
      </c>
      <c r="F44" s="9" t="s">
        <v>7</v>
      </c>
      <c r="G44" s="9" t="s">
        <v>7</v>
      </c>
      <c r="H44" s="11">
        <v>60</v>
      </c>
      <c r="I44" s="12"/>
    </row>
    <row r="45" spans="1:9" ht="15.75" thickBot="1" x14ac:dyDescent="0.3">
      <c r="A45" s="13"/>
      <c r="B45" s="18"/>
      <c r="C45" s="14"/>
      <c r="D45" s="42"/>
      <c r="E45" s="10"/>
      <c r="F45" s="10"/>
      <c r="G45" s="10"/>
      <c r="H45" s="13"/>
      <c r="I45" s="14"/>
    </row>
    <row r="46" spans="1:9" x14ac:dyDescent="0.25">
      <c r="A46" s="3" t="s">
        <v>20</v>
      </c>
      <c r="B46" s="4"/>
      <c r="C46" s="5"/>
      <c r="D46" s="9"/>
      <c r="E46" s="9">
        <f>E38+E40+E42</f>
        <v>14.7</v>
      </c>
      <c r="F46" s="9">
        <f>F38+F40</f>
        <v>13</v>
      </c>
      <c r="G46" s="9">
        <f>G38+G40+G42</f>
        <v>66.2</v>
      </c>
      <c r="H46" s="11">
        <f>H38+H40+H42+H44</f>
        <v>503</v>
      </c>
      <c r="I46" s="12"/>
    </row>
    <row r="47" spans="1:9" ht="15.75" thickBot="1" x14ac:dyDescent="0.3">
      <c r="A47" s="6"/>
      <c r="B47" s="7"/>
      <c r="C47" s="8"/>
      <c r="D47" s="10"/>
      <c r="E47" s="10"/>
      <c r="F47" s="10"/>
      <c r="G47" s="10"/>
      <c r="H47" s="13"/>
      <c r="I47" s="14"/>
    </row>
    <row r="48" spans="1:9" x14ac:dyDescent="0.25">
      <c r="A48" s="25" t="s">
        <v>92</v>
      </c>
      <c r="B48" s="26"/>
      <c r="C48" s="27"/>
      <c r="D48" s="9"/>
      <c r="E48" s="9"/>
      <c r="F48" s="9"/>
      <c r="G48" s="9"/>
      <c r="H48" s="11"/>
      <c r="I48" s="12"/>
    </row>
    <row r="49" spans="1:9" ht="15.75" thickBot="1" x14ac:dyDescent="0.3">
      <c r="A49" s="28"/>
      <c r="B49" s="29"/>
      <c r="C49" s="30"/>
      <c r="D49" s="10"/>
      <c r="E49" s="10"/>
      <c r="F49" s="10"/>
      <c r="G49" s="10"/>
      <c r="H49" s="13"/>
      <c r="I49" s="14"/>
    </row>
    <row r="50" spans="1:9" x14ac:dyDescent="0.25">
      <c r="A50" s="19" t="s">
        <v>28</v>
      </c>
      <c r="B50" s="15"/>
      <c r="C50" s="20"/>
      <c r="D50" s="9">
        <v>100</v>
      </c>
      <c r="E50" s="9">
        <v>3.8</v>
      </c>
      <c r="F50" s="9">
        <v>9.1</v>
      </c>
      <c r="G50" s="9">
        <v>5.2</v>
      </c>
      <c r="H50" s="11">
        <v>118</v>
      </c>
      <c r="I50" s="12"/>
    </row>
    <row r="51" spans="1:9" ht="15.75" thickBot="1" x14ac:dyDescent="0.3">
      <c r="A51" s="21"/>
      <c r="B51" s="16"/>
      <c r="C51" s="22"/>
      <c r="D51" s="10"/>
      <c r="E51" s="10"/>
      <c r="F51" s="10"/>
      <c r="G51" s="10"/>
      <c r="H51" s="13"/>
      <c r="I51" s="14"/>
    </row>
    <row r="52" spans="1:9" x14ac:dyDescent="0.25">
      <c r="A52" s="11" t="s">
        <v>29</v>
      </c>
      <c r="B52" s="17"/>
      <c r="C52" s="12"/>
      <c r="D52" s="9">
        <v>300</v>
      </c>
      <c r="E52" s="9">
        <v>2</v>
      </c>
      <c r="F52" s="9">
        <v>6</v>
      </c>
      <c r="G52" s="9">
        <v>14</v>
      </c>
      <c r="H52" s="11">
        <v>117</v>
      </c>
      <c r="I52" s="12"/>
    </row>
    <row r="53" spans="1:9" ht="15.75" thickBot="1" x14ac:dyDescent="0.3">
      <c r="A53" s="13"/>
      <c r="B53" s="18"/>
      <c r="C53" s="14"/>
      <c r="D53" s="10"/>
      <c r="E53" s="10"/>
      <c r="F53" s="10"/>
      <c r="G53" s="10"/>
      <c r="H53" s="13"/>
      <c r="I53" s="14"/>
    </row>
    <row r="54" spans="1:9" x14ac:dyDescent="0.25">
      <c r="A54" s="11" t="s">
        <v>30</v>
      </c>
      <c r="B54" s="17"/>
      <c r="C54" s="12"/>
      <c r="D54" s="9">
        <v>150</v>
      </c>
      <c r="E54" s="9">
        <v>8.73</v>
      </c>
      <c r="F54" s="9">
        <v>5.5</v>
      </c>
      <c r="G54" s="9">
        <v>45</v>
      </c>
      <c r="H54" s="11">
        <v>175.87</v>
      </c>
      <c r="I54" s="12"/>
    </row>
    <row r="55" spans="1:9" ht="15.75" thickBot="1" x14ac:dyDescent="0.3">
      <c r="A55" s="13"/>
      <c r="B55" s="18"/>
      <c r="C55" s="14"/>
      <c r="D55" s="10"/>
      <c r="E55" s="10"/>
      <c r="F55" s="10"/>
      <c r="G55" s="10"/>
      <c r="H55" s="13"/>
      <c r="I55" s="14"/>
    </row>
    <row r="56" spans="1:9" x14ac:dyDescent="0.25">
      <c r="A56" s="11" t="s">
        <v>31</v>
      </c>
      <c r="B56" s="17"/>
      <c r="C56" s="12"/>
      <c r="D56" s="9" t="s">
        <v>32</v>
      </c>
      <c r="E56" s="9">
        <v>22.3</v>
      </c>
      <c r="F56" s="9">
        <v>21.4</v>
      </c>
      <c r="G56" s="9">
        <v>3.8</v>
      </c>
      <c r="H56" s="11">
        <v>297</v>
      </c>
      <c r="I56" s="12"/>
    </row>
    <row r="57" spans="1:9" ht="15.75" thickBot="1" x14ac:dyDescent="0.3">
      <c r="A57" s="13"/>
      <c r="B57" s="18"/>
      <c r="C57" s="14"/>
      <c r="D57" s="10"/>
      <c r="E57" s="10"/>
      <c r="F57" s="10"/>
      <c r="G57" s="10"/>
      <c r="H57" s="13"/>
      <c r="I57" s="14"/>
    </row>
    <row r="58" spans="1:9" x14ac:dyDescent="0.25">
      <c r="A58" s="11" t="s">
        <v>33</v>
      </c>
      <c r="B58" s="17"/>
      <c r="C58" s="12"/>
      <c r="D58" s="9">
        <v>200</v>
      </c>
      <c r="E58" s="9" t="s">
        <v>7</v>
      </c>
      <c r="F58" s="9" t="s">
        <v>7</v>
      </c>
      <c r="G58" s="9">
        <v>20</v>
      </c>
      <c r="H58" s="11">
        <v>76</v>
      </c>
      <c r="I58" s="12"/>
    </row>
    <row r="59" spans="1:9" ht="15.75" thickBot="1" x14ac:dyDescent="0.3">
      <c r="A59" s="13"/>
      <c r="B59" s="18"/>
      <c r="C59" s="14"/>
      <c r="D59" s="10"/>
      <c r="E59" s="10"/>
      <c r="F59" s="10"/>
      <c r="G59" s="10"/>
      <c r="H59" s="13"/>
      <c r="I59" s="14"/>
    </row>
    <row r="60" spans="1:9" x14ac:dyDescent="0.25">
      <c r="A60" s="11" t="s">
        <v>17</v>
      </c>
      <c r="B60" s="17"/>
      <c r="C60" s="12"/>
      <c r="D60" s="9">
        <v>30</v>
      </c>
      <c r="E60" s="9">
        <v>3.4</v>
      </c>
      <c r="F60" s="9">
        <v>0.9</v>
      </c>
      <c r="G60" s="9">
        <v>21.9</v>
      </c>
      <c r="H60" s="11">
        <v>105</v>
      </c>
      <c r="I60" s="12"/>
    </row>
    <row r="61" spans="1:9" ht="15.75" thickBot="1" x14ac:dyDescent="0.3">
      <c r="A61" s="13"/>
      <c r="B61" s="18"/>
      <c r="C61" s="14"/>
      <c r="D61" s="10"/>
      <c r="E61" s="10"/>
      <c r="F61" s="10"/>
      <c r="G61" s="10"/>
      <c r="H61" s="13"/>
      <c r="I61" s="14"/>
    </row>
    <row r="62" spans="1:9" x14ac:dyDescent="0.25">
      <c r="A62" s="11" t="s">
        <v>18</v>
      </c>
      <c r="B62" s="17"/>
      <c r="C62" s="12"/>
      <c r="D62" s="9">
        <v>30</v>
      </c>
      <c r="E62" s="9">
        <v>0.36</v>
      </c>
      <c r="F62" s="9">
        <v>0.25</v>
      </c>
      <c r="G62" s="9">
        <v>0.78</v>
      </c>
      <c r="H62" s="11">
        <v>36.1</v>
      </c>
      <c r="I62" s="12"/>
    </row>
    <row r="63" spans="1:9" ht="15.75" thickBot="1" x14ac:dyDescent="0.3">
      <c r="A63" s="13"/>
      <c r="B63" s="18"/>
      <c r="C63" s="14"/>
      <c r="D63" s="10"/>
      <c r="E63" s="10"/>
      <c r="F63" s="10"/>
      <c r="G63" s="10"/>
      <c r="H63" s="13"/>
      <c r="I63" s="14"/>
    </row>
    <row r="64" spans="1:9" x14ac:dyDescent="0.25">
      <c r="A64" s="11" t="s">
        <v>34</v>
      </c>
      <c r="B64" s="17"/>
      <c r="C64" s="12"/>
      <c r="D64" s="9">
        <v>30</v>
      </c>
      <c r="E64" s="9">
        <v>1.1000000000000001</v>
      </c>
      <c r="F64" s="9">
        <v>5.12</v>
      </c>
      <c r="G64" s="9">
        <v>18.559999999999999</v>
      </c>
      <c r="H64" s="11">
        <v>124.6</v>
      </c>
      <c r="I64" s="12"/>
    </row>
    <row r="65" spans="1:9" ht="15.75" thickBot="1" x14ac:dyDescent="0.3">
      <c r="A65" s="13"/>
      <c r="B65" s="18"/>
      <c r="C65" s="14"/>
      <c r="D65" s="10"/>
      <c r="E65" s="10"/>
      <c r="F65" s="10"/>
      <c r="G65" s="10"/>
      <c r="H65" s="13"/>
      <c r="I65" s="14"/>
    </row>
    <row r="66" spans="1:9" x14ac:dyDescent="0.25">
      <c r="A66" s="3" t="s">
        <v>21</v>
      </c>
      <c r="B66" s="4"/>
      <c r="C66" s="5"/>
      <c r="D66" s="9"/>
      <c r="E66" s="9">
        <f>E50+E52+E54+E56+E60+E64</f>
        <v>41.33</v>
      </c>
      <c r="F66" s="9">
        <f>F50+F52+F54+F56+F60+F64</f>
        <v>48.019999999999996</v>
      </c>
      <c r="G66" s="9">
        <f>G50+G52+G54+G56+G58+G60+G64</f>
        <v>128.46</v>
      </c>
      <c r="H66" s="11">
        <f>H50+H52+H54+H56+H58+H60+H64</f>
        <v>1013.47</v>
      </c>
      <c r="I66" s="12"/>
    </row>
    <row r="67" spans="1:9" ht="15.75" thickBot="1" x14ac:dyDescent="0.3">
      <c r="A67" s="6"/>
      <c r="B67" s="7"/>
      <c r="C67" s="8"/>
      <c r="D67" s="10"/>
      <c r="E67" s="10"/>
      <c r="F67" s="10"/>
      <c r="G67" s="10"/>
      <c r="H67" s="13"/>
      <c r="I67" s="14"/>
    </row>
    <row r="68" spans="1:9" x14ac:dyDescent="0.25">
      <c r="A68" s="3" t="s">
        <v>19</v>
      </c>
      <c r="B68" s="4"/>
      <c r="C68" s="5"/>
      <c r="D68" s="9"/>
      <c r="E68" s="9">
        <f>E46+E66</f>
        <v>56.03</v>
      </c>
      <c r="F68" s="9">
        <f>F46+F66</f>
        <v>61.019999999999996</v>
      </c>
      <c r="G68" s="9">
        <f>G46+G66</f>
        <v>194.66000000000003</v>
      </c>
      <c r="H68" s="11">
        <f>H46+H66</f>
        <v>1516.47</v>
      </c>
      <c r="I68" s="12"/>
    </row>
    <row r="69" spans="1:9" ht="15.75" thickBot="1" x14ac:dyDescent="0.3">
      <c r="A69" s="6"/>
      <c r="B69" s="7"/>
      <c r="C69" s="8"/>
      <c r="D69" s="10"/>
      <c r="E69" s="10"/>
      <c r="F69" s="10"/>
      <c r="G69" s="10"/>
      <c r="H69" s="13"/>
      <c r="I69" s="14"/>
    </row>
    <row r="70" spans="1:9" x14ac:dyDescent="0.25">
      <c r="A70" s="25" t="s">
        <v>93</v>
      </c>
      <c r="B70" s="26"/>
      <c r="C70" s="27"/>
      <c r="D70" s="31"/>
      <c r="E70" s="31"/>
      <c r="F70" s="31"/>
      <c r="G70" s="31"/>
      <c r="H70" s="33"/>
      <c r="I70" s="34"/>
    </row>
    <row r="71" spans="1:9" ht="15.75" thickBot="1" x14ac:dyDescent="0.3">
      <c r="A71" s="28"/>
      <c r="B71" s="29"/>
      <c r="C71" s="30"/>
      <c r="D71" s="32"/>
      <c r="E71" s="32"/>
      <c r="F71" s="32"/>
      <c r="G71" s="32"/>
      <c r="H71" s="35"/>
      <c r="I71" s="36"/>
    </row>
    <row r="72" spans="1:9" x14ac:dyDescent="0.25">
      <c r="A72" s="11" t="s">
        <v>37</v>
      </c>
      <c r="B72" s="17"/>
      <c r="C72" s="12"/>
      <c r="D72" s="9" t="s">
        <v>25</v>
      </c>
      <c r="E72" s="9">
        <v>5.2</v>
      </c>
      <c r="F72" s="9">
        <v>7.2</v>
      </c>
      <c r="G72" s="9">
        <v>36.1</v>
      </c>
      <c r="H72" s="11">
        <v>231</v>
      </c>
      <c r="I72" s="12"/>
    </row>
    <row r="73" spans="1:9" ht="15.75" thickBot="1" x14ac:dyDescent="0.3">
      <c r="A73" s="13"/>
      <c r="B73" s="18"/>
      <c r="C73" s="14"/>
      <c r="D73" s="10"/>
      <c r="E73" s="10"/>
      <c r="F73" s="10"/>
      <c r="G73" s="10"/>
      <c r="H73" s="13"/>
      <c r="I73" s="14"/>
    </row>
    <row r="74" spans="1:9" x14ac:dyDescent="0.25">
      <c r="A74" s="11" t="s">
        <v>38</v>
      </c>
      <c r="B74" s="17"/>
      <c r="C74" s="12"/>
      <c r="D74" s="9">
        <v>200</v>
      </c>
      <c r="E74" s="9">
        <v>0.1</v>
      </c>
      <c r="F74" s="9" t="s">
        <v>7</v>
      </c>
      <c r="G74" s="9">
        <v>15.2</v>
      </c>
      <c r="H74" s="11">
        <v>59</v>
      </c>
      <c r="I74" s="12"/>
    </row>
    <row r="75" spans="1:9" ht="15.75" thickBot="1" x14ac:dyDescent="0.3">
      <c r="A75" s="13"/>
      <c r="B75" s="18"/>
      <c r="C75" s="14"/>
      <c r="D75" s="10"/>
      <c r="E75" s="10"/>
      <c r="F75" s="10"/>
      <c r="G75" s="10"/>
      <c r="H75" s="13"/>
      <c r="I75" s="14"/>
    </row>
    <row r="76" spans="1:9" x14ac:dyDescent="0.25">
      <c r="A76" s="11" t="s">
        <v>8</v>
      </c>
      <c r="B76" s="17"/>
      <c r="C76" s="12"/>
      <c r="D76" s="9">
        <v>50</v>
      </c>
      <c r="E76" s="9">
        <v>4.37</v>
      </c>
      <c r="F76" s="9">
        <v>7.07</v>
      </c>
      <c r="G76" s="9">
        <v>36.799999999999997</v>
      </c>
      <c r="H76" s="11">
        <v>228.2</v>
      </c>
      <c r="I76" s="12"/>
    </row>
    <row r="77" spans="1:9" ht="15.75" thickBot="1" x14ac:dyDescent="0.3">
      <c r="A77" s="13"/>
      <c r="B77" s="18"/>
      <c r="C77" s="14"/>
      <c r="D77" s="10"/>
      <c r="E77" s="10"/>
      <c r="F77" s="10"/>
      <c r="G77" s="10"/>
      <c r="H77" s="13"/>
      <c r="I77" s="14"/>
    </row>
    <row r="78" spans="1:9" x14ac:dyDescent="0.25">
      <c r="A78" s="11" t="s">
        <v>106</v>
      </c>
      <c r="B78" s="17"/>
      <c r="C78" s="12"/>
      <c r="D78" s="41">
        <v>0.35</v>
      </c>
      <c r="E78" s="9">
        <v>1.4</v>
      </c>
      <c r="F78" s="9">
        <v>1.4</v>
      </c>
      <c r="G78" s="9">
        <v>34.299999999999997</v>
      </c>
      <c r="H78" s="11">
        <v>164.5</v>
      </c>
      <c r="I78" s="12"/>
    </row>
    <row r="79" spans="1:9" ht="15.75" thickBot="1" x14ac:dyDescent="0.3">
      <c r="A79" s="13"/>
      <c r="B79" s="18"/>
      <c r="C79" s="14"/>
      <c r="D79" s="42"/>
      <c r="E79" s="10"/>
      <c r="F79" s="10"/>
      <c r="G79" s="10"/>
      <c r="H79" s="13"/>
      <c r="I79" s="14"/>
    </row>
    <row r="80" spans="1:9" x14ac:dyDescent="0.25">
      <c r="A80" s="3" t="s">
        <v>20</v>
      </c>
      <c r="B80" s="4"/>
      <c r="C80" s="5"/>
      <c r="D80" s="9"/>
      <c r="E80" s="9">
        <f>E72+E74+E76</f>
        <v>9.67</v>
      </c>
      <c r="F80" s="9">
        <f>F72+F76</f>
        <v>14.27</v>
      </c>
      <c r="G80" s="9">
        <f>G72+G74+G76</f>
        <v>88.1</v>
      </c>
      <c r="H80" s="11">
        <f>H72+H74+H76+H78</f>
        <v>682.7</v>
      </c>
      <c r="I80" s="12"/>
    </row>
    <row r="81" spans="1:9" ht="15.75" thickBot="1" x14ac:dyDescent="0.3">
      <c r="A81" s="6"/>
      <c r="B81" s="7"/>
      <c r="C81" s="8"/>
      <c r="D81" s="10"/>
      <c r="E81" s="10"/>
      <c r="F81" s="10"/>
      <c r="G81" s="10"/>
      <c r="H81" s="13"/>
      <c r="I81" s="14"/>
    </row>
    <row r="82" spans="1:9" x14ac:dyDescent="0.25">
      <c r="A82" s="25" t="s">
        <v>94</v>
      </c>
      <c r="B82" s="26"/>
      <c r="C82" s="27"/>
      <c r="D82" s="9"/>
      <c r="E82" s="9"/>
      <c r="F82" s="9"/>
      <c r="G82" s="9"/>
      <c r="H82" s="11"/>
      <c r="I82" s="12"/>
    </row>
    <row r="83" spans="1:9" ht="15.75" thickBot="1" x14ac:dyDescent="0.3">
      <c r="A83" s="28"/>
      <c r="B83" s="29"/>
      <c r="C83" s="30"/>
      <c r="D83" s="10"/>
      <c r="E83" s="10"/>
      <c r="F83" s="10"/>
      <c r="G83" s="10"/>
      <c r="H83" s="13"/>
      <c r="I83" s="14"/>
    </row>
    <row r="84" spans="1:9" x14ac:dyDescent="0.25">
      <c r="A84" s="19" t="s">
        <v>39</v>
      </c>
      <c r="B84" s="15"/>
      <c r="C84" s="20"/>
      <c r="D84" s="9">
        <v>100</v>
      </c>
      <c r="E84" s="9">
        <v>0.8</v>
      </c>
      <c r="F84" s="9">
        <v>4.5</v>
      </c>
      <c r="G84" s="9">
        <v>3</v>
      </c>
      <c r="H84" s="11">
        <v>55</v>
      </c>
      <c r="I84" s="12"/>
    </row>
    <row r="85" spans="1:9" ht="15.75" thickBot="1" x14ac:dyDescent="0.3">
      <c r="A85" s="21"/>
      <c r="B85" s="16"/>
      <c r="C85" s="22"/>
      <c r="D85" s="10"/>
      <c r="E85" s="10"/>
      <c r="F85" s="10"/>
      <c r="G85" s="10"/>
      <c r="H85" s="13"/>
      <c r="I85" s="14"/>
    </row>
    <row r="86" spans="1:9" x14ac:dyDescent="0.25">
      <c r="A86" s="11" t="s">
        <v>40</v>
      </c>
      <c r="B86" s="17"/>
      <c r="C86" s="12"/>
      <c r="D86" s="9">
        <v>300</v>
      </c>
      <c r="E86" s="9">
        <v>3.51</v>
      </c>
      <c r="F86" s="9">
        <v>5.83</v>
      </c>
      <c r="G86" s="9">
        <v>20.41</v>
      </c>
      <c r="H86" s="11">
        <v>148.18</v>
      </c>
      <c r="I86" s="12"/>
    </row>
    <row r="87" spans="1:9" ht="15.75" thickBot="1" x14ac:dyDescent="0.3">
      <c r="A87" s="13"/>
      <c r="B87" s="18"/>
      <c r="C87" s="14"/>
      <c r="D87" s="10"/>
      <c r="E87" s="10"/>
      <c r="F87" s="10"/>
      <c r="G87" s="10"/>
      <c r="H87" s="13"/>
      <c r="I87" s="14"/>
    </row>
    <row r="88" spans="1:9" x14ac:dyDescent="0.25">
      <c r="A88" s="11" t="s">
        <v>41</v>
      </c>
      <c r="B88" s="17"/>
      <c r="C88" s="12"/>
      <c r="D88" s="9">
        <v>80</v>
      </c>
      <c r="E88" s="9">
        <v>20.82</v>
      </c>
      <c r="F88" s="9">
        <v>22.82</v>
      </c>
      <c r="G88" s="9">
        <v>1.1100000000000001</v>
      </c>
      <c r="H88" s="11">
        <v>242.68</v>
      </c>
      <c r="I88" s="12"/>
    </row>
    <row r="89" spans="1:9" ht="15.75" thickBot="1" x14ac:dyDescent="0.3">
      <c r="A89" s="13"/>
      <c r="B89" s="18"/>
      <c r="C89" s="14"/>
      <c r="D89" s="10"/>
      <c r="E89" s="10"/>
      <c r="F89" s="10"/>
      <c r="G89" s="10"/>
      <c r="H89" s="13"/>
      <c r="I89" s="14"/>
    </row>
    <row r="90" spans="1:9" x14ac:dyDescent="0.25">
      <c r="A90" s="11" t="s">
        <v>42</v>
      </c>
      <c r="B90" s="17"/>
      <c r="C90" s="12"/>
      <c r="D90" s="9">
        <v>150</v>
      </c>
      <c r="E90" s="9">
        <v>5.52</v>
      </c>
      <c r="F90" s="9">
        <v>5.3</v>
      </c>
      <c r="G90" s="9">
        <v>35.33</v>
      </c>
      <c r="H90" s="11">
        <v>190.8</v>
      </c>
      <c r="I90" s="12"/>
    </row>
    <row r="91" spans="1:9" ht="15.75" thickBot="1" x14ac:dyDescent="0.3">
      <c r="A91" s="13"/>
      <c r="B91" s="18"/>
      <c r="C91" s="14"/>
      <c r="D91" s="10"/>
      <c r="E91" s="10"/>
      <c r="F91" s="10"/>
      <c r="G91" s="10"/>
      <c r="H91" s="13"/>
      <c r="I91" s="14"/>
    </row>
    <row r="92" spans="1:9" x14ac:dyDescent="0.25">
      <c r="A92" s="11" t="s">
        <v>43</v>
      </c>
      <c r="B92" s="17"/>
      <c r="C92" s="12"/>
      <c r="D92" s="9">
        <v>200</v>
      </c>
      <c r="E92" s="9">
        <v>0.5</v>
      </c>
      <c r="F92" s="9">
        <v>0.1</v>
      </c>
      <c r="G92" s="9">
        <v>31.2</v>
      </c>
      <c r="H92" s="11">
        <v>121</v>
      </c>
      <c r="I92" s="12"/>
    </row>
    <row r="93" spans="1:9" ht="15.75" thickBot="1" x14ac:dyDescent="0.3">
      <c r="A93" s="13"/>
      <c r="B93" s="18"/>
      <c r="C93" s="14"/>
      <c r="D93" s="10"/>
      <c r="E93" s="10"/>
      <c r="F93" s="10"/>
      <c r="G93" s="10"/>
      <c r="H93" s="13"/>
      <c r="I93" s="14"/>
    </row>
    <row r="94" spans="1:9" x14ac:dyDescent="0.25">
      <c r="A94" s="11" t="s">
        <v>17</v>
      </c>
      <c r="B94" s="17"/>
      <c r="C94" s="12"/>
      <c r="D94" s="9">
        <v>30</v>
      </c>
      <c r="E94" s="9">
        <v>3.4</v>
      </c>
      <c r="F94" s="9">
        <v>0.9</v>
      </c>
      <c r="G94" s="9">
        <v>21.9</v>
      </c>
      <c r="H94" s="11">
        <v>105</v>
      </c>
      <c r="I94" s="12"/>
    </row>
    <row r="95" spans="1:9" ht="15.75" thickBot="1" x14ac:dyDescent="0.3">
      <c r="A95" s="13"/>
      <c r="B95" s="18"/>
      <c r="C95" s="14"/>
      <c r="D95" s="10"/>
      <c r="E95" s="10"/>
      <c r="F95" s="10"/>
      <c r="G95" s="10"/>
      <c r="H95" s="13"/>
      <c r="I95" s="14"/>
    </row>
    <row r="96" spans="1:9" x14ac:dyDescent="0.25">
      <c r="A96" s="11" t="s">
        <v>18</v>
      </c>
      <c r="B96" s="17"/>
      <c r="C96" s="12"/>
      <c r="D96" s="9">
        <v>30</v>
      </c>
      <c r="E96" s="9">
        <v>0.36</v>
      </c>
      <c r="F96" s="9">
        <v>0.25</v>
      </c>
      <c r="G96" s="9">
        <v>0.78</v>
      </c>
      <c r="H96" s="11">
        <v>36.1</v>
      </c>
      <c r="I96" s="12"/>
    </row>
    <row r="97" spans="1:9" ht="15.75" thickBot="1" x14ac:dyDescent="0.3">
      <c r="A97" s="13"/>
      <c r="B97" s="18"/>
      <c r="C97" s="14"/>
      <c r="D97" s="10"/>
      <c r="E97" s="10"/>
      <c r="F97" s="10"/>
      <c r="G97" s="10"/>
      <c r="H97" s="13"/>
      <c r="I97" s="14"/>
    </row>
    <row r="98" spans="1:9" x14ac:dyDescent="0.25">
      <c r="A98" s="11" t="s">
        <v>34</v>
      </c>
      <c r="B98" s="17"/>
      <c r="C98" s="12"/>
      <c r="D98" s="9">
        <v>30</v>
      </c>
      <c r="E98" s="9">
        <v>1.1000000000000001</v>
      </c>
      <c r="F98" s="9">
        <v>5.12</v>
      </c>
      <c r="G98" s="9">
        <v>18.559999999999999</v>
      </c>
      <c r="H98" s="11">
        <v>124.6</v>
      </c>
      <c r="I98" s="12"/>
    </row>
    <row r="99" spans="1:9" ht="15.75" thickBot="1" x14ac:dyDescent="0.3">
      <c r="A99" s="13"/>
      <c r="B99" s="18"/>
      <c r="C99" s="14"/>
      <c r="D99" s="10"/>
      <c r="E99" s="10"/>
      <c r="F99" s="10"/>
      <c r="G99" s="10"/>
      <c r="H99" s="13"/>
      <c r="I99" s="14"/>
    </row>
    <row r="100" spans="1:9" x14ac:dyDescent="0.25">
      <c r="A100" s="3" t="s">
        <v>21</v>
      </c>
      <c r="B100" s="4"/>
      <c r="C100" s="5"/>
      <c r="D100" s="9"/>
      <c r="E100" s="9">
        <f>E84+E86+E88+E90+E94+E98</f>
        <v>35.15</v>
      </c>
      <c r="F100" s="9">
        <f>F84+F86+F88+F90+F94+F98</f>
        <v>44.469999999999992</v>
      </c>
      <c r="G100" s="9">
        <f>G84+G86+G88+G90+G92+G94+G98</f>
        <v>131.51</v>
      </c>
      <c r="H100" s="11">
        <f>H84+H86+H88+H90+H92+H94+H98</f>
        <v>987.2600000000001</v>
      </c>
      <c r="I100" s="12"/>
    </row>
    <row r="101" spans="1:9" ht="15.75" thickBot="1" x14ac:dyDescent="0.3">
      <c r="A101" s="6"/>
      <c r="B101" s="7"/>
      <c r="C101" s="8"/>
      <c r="D101" s="10"/>
      <c r="E101" s="10"/>
      <c r="F101" s="10"/>
      <c r="G101" s="10"/>
      <c r="H101" s="13"/>
      <c r="I101" s="14"/>
    </row>
    <row r="102" spans="1:9" x14ac:dyDescent="0.25">
      <c r="A102" s="3" t="s">
        <v>19</v>
      </c>
      <c r="B102" s="4"/>
      <c r="C102" s="5"/>
      <c r="D102" s="9"/>
      <c r="E102" s="9">
        <f>E80+E100</f>
        <v>44.82</v>
      </c>
      <c r="F102" s="9">
        <f>F80+F100</f>
        <v>58.739999999999995</v>
      </c>
      <c r="G102" s="9">
        <f>G80+G100</f>
        <v>219.60999999999999</v>
      </c>
      <c r="H102" s="11">
        <f>H80+H100</f>
        <v>1669.96</v>
      </c>
      <c r="I102" s="12"/>
    </row>
    <row r="103" spans="1:9" ht="15.75" thickBot="1" x14ac:dyDescent="0.3">
      <c r="A103" s="6"/>
      <c r="B103" s="7"/>
      <c r="C103" s="8"/>
      <c r="D103" s="10"/>
      <c r="E103" s="10"/>
      <c r="F103" s="10"/>
      <c r="G103" s="10"/>
      <c r="H103" s="13"/>
      <c r="I103" s="14"/>
    </row>
    <row r="104" spans="1:9" x14ac:dyDescent="0.25">
      <c r="A104" s="25" t="s">
        <v>95</v>
      </c>
      <c r="B104" s="26"/>
      <c r="C104" s="27"/>
      <c r="D104" s="31"/>
      <c r="E104" s="31"/>
      <c r="F104" s="31"/>
      <c r="G104" s="31"/>
      <c r="H104" s="33"/>
      <c r="I104" s="34"/>
    </row>
    <row r="105" spans="1:9" ht="15.75" thickBot="1" x14ac:dyDescent="0.3">
      <c r="A105" s="28"/>
      <c r="B105" s="29"/>
      <c r="C105" s="30"/>
      <c r="D105" s="32"/>
      <c r="E105" s="32"/>
      <c r="F105" s="32"/>
      <c r="G105" s="32"/>
      <c r="H105" s="35"/>
      <c r="I105" s="36"/>
    </row>
    <row r="106" spans="1:9" x14ac:dyDescent="0.25">
      <c r="A106" s="19" t="s">
        <v>48</v>
      </c>
      <c r="B106" s="15"/>
      <c r="C106" s="20"/>
      <c r="D106" s="9">
        <v>250</v>
      </c>
      <c r="E106" s="9">
        <v>5.5</v>
      </c>
      <c r="F106" s="9">
        <v>5.2</v>
      </c>
      <c r="G106" s="9">
        <v>19.899999999999999</v>
      </c>
      <c r="H106" s="11">
        <v>148</v>
      </c>
      <c r="I106" s="12"/>
    </row>
    <row r="107" spans="1:9" ht="15.75" thickBot="1" x14ac:dyDescent="0.3">
      <c r="A107" s="21"/>
      <c r="B107" s="16"/>
      <c r="C107" s="22"/>
      <c r="D107" s="10"/>
      <c r="E107" s="10"/>
      <c r="F107" s="10"/>
      <c r="G107" s="10"/>
      <c r="H107" s="13"/>
      <c r="I107" s="14"/>
    </row>
    <row r="108" spans="1:9" x14ac:dyDescent="0.25">
      <c r="A108" s="11" t="s">
        <v>49</v>
      </c>
      <c r="B108" s="17"/>
      <c r="C108" s="12"/>
      <c r="D108" s="9" t="s">
        <v>27</v>
      </c>
      <c r="E108" s="9">
        <v>4.0999999999999996</v>
      </c>
      <c r="F108" s="9">
        <v>17</v>
      </c>
      <c r="G108" s="9">
        <v>24.3</v>
      </c>
      <c r="H108" s="11">
        <v>269</v>
      </c>
      <c r="I108" s="12"/>
    </row>
    <row r="109" spans="1:9" ht="15.75" thickBot="1" x14ac:dyDescent="0.3">
      <c r="A109" s="13"/>
      <c r="B109" s="18"/>
      <c r="C109" s="14"/>
      <c r="D109" s="10"/>
      <c r="E109" s="10"/>
      <c r="F109" s="10"/>
      <c r="G109" s="10"/>
      <c r="H109" s="13"/>
      <c r="I109" s="14"/>
    </row>
    <row r="110" spans="1:9" x14ac:dyDescent="0.25">
      <c r="A110" s="11" t="s">
        <v>50</v>
      </c>
      <c r="B110" s="17"/>
      <c r="C110" s="12"/>
      <c r="D110" s="9">
        <v>200</v>
      </c>
      <c r="E110" s="9">
        <v>3.3</v>
      </c>
      <c r="F110" s="9">
        <v>3.1</v>
      </c>
      <c r="G110" s="9">
        <v>13.6</v>
      </c>
      <c r="H110" s="11">
        <v>94</v>
      </c>
      <c r="I110" s="12"/>
    </row>
    <row r="111" spans="1:9" ht="15.75" thickBot="1" x14ac:dyDescent="0.3">
      <c r="A111" s="13"/>
      <c r="B111" s="18"/>
      <c r="C111" s="14"/>
      <c r="D111" s="10"/>
      <c r="E111" s="10"/>
      <c r="F111" s="10"/>
      <c r="G111" s="10"/>
      <c r="H111" s="13"/>
      <c r="I111" s="14"/>
    </row>
    <row r="112" spans="1:9" x14ac:dyDescent="0.25">
      <c r="A112" s="3" t="s">
        <v>20</v>
      </c>
      <c r="B112" s="4"/>
      <c r="C112" s="5"/>
      <c r="D112" s="9"/>
      <c r="E112" s="9">
        <f>E106+E108+E110</f>
        <v>12.899999999999999</v>
      </c>
      <c r="F112" s="9">
        <f>F106+F110</f>
        <v>8.3000000000000007</v>
      </c>
      <c r="G112" s="9">
        <f>G106+G108+G110</f>
        <v>57.800000000000004</v>
      </c>
      <c r="H112" s="11">
        <f>H106+H108+H110</f>
        <v>511</v>
      </c>
      <c r="I112" s="12"/>
    </row>
    <row r="113" spans="1:9" ht="15.75" thickBot="1" x14ac:dyDescent="0.3">
      <c r="A113" s="6"/>
      <c r="B113" s="7"/>
      <c r="C113" s="8"/>
      <c r="D113" s="10"/>
      <c r="E113" s="10"/>
      <c r="F113" s="10"/>
      <c r="G113" s="10"/>
      <c r="H113" s="13"/>
      <c r="I113" s="14"/>
    </row>
    <row r="114" spans="1:9" x14ac:dyDescent="0.25">
      <c r="A114" s="25" t="s">
        <v>96</v>
      </c>
      <c r="B114" s="26"/>
      <c r="C114" s="27"/>
      <c r="D114" s="9"/>
      <c r="E114" s="9"/>
      <c r="F114" s="9"/>
      <c r="G114" s="9"/>
      <c r="H114" s="11"/>
      <c r="I114" s="12"/>
    </row>
    <row r="115" spans="1:9" ht="15.75" thickBot="1" x14ac:dyDescent="0.3">
      <c r="A115" s="28"/>
      <c r="B115" s="29"/>
      <c r="C115" s="30"/>
      <c r="D115" s="10"/>
      <c r="E115" s="10"/>
      <c r="F115" s="10"/>
      <c r="G115" s="10"/>
      <c r="H115" s="13"/>
      <c r="I115" s="14"/>
    </row>
    <row r="116" spans="1:9" x14ac:dyDescent="0.25">
      <c r="A116" s="19" t="s">
        <v>51</v>
      </c>
      <c r="B116" s="15"/>
      <c r="C116" s="20"/>
      <c r="D116" s="9">
        <v>100</v>
      </c>
      <c r="E116" s="9">
        <v>0.9</v>
      </c>
      <c r="F116" s="9">
        <v>5</v>
      </c>
      <c r="G116" s="9">
        <v>2.6</v>
      </c>
      <c r="H116" s="11">
        <v>61</v>
      </c>
      <c r="I116" s="12"/>
    </row>
    <row r="117" spans="1:9" ht="15.75" thickBot="1" x14ac:dyDescent="0.3">
      <c r="A117" s="21"/>
      <c r="B117" s="16"/>
      <c r="C117" s="22"/>
      <c r="D117" s="10"/>
      <c r="E117" s="10"/>
      <c r="F117" s="10"/>
      <c r="G117" s="10"/>
      <c r="H117" s="13"/>
      <c r="I117" s="14"/>
    </row>
    <row r="118" spans="1:9" x14ac:dyDescent="0.25">
      <c r="A118" s="19" t="s">
        <v>52</v>
      </c>
      <c r="B118" s="15"/>
      <c r="C118" s="20"/>
      <c r="D118" s="9">
        <v>300</v>
      </c>
      <c r="E118" s="9">
        <v>2.1</v>
      </c>
      <c r="F118" s="9">
        <v>6.7</v>
      </c>
      <c r="G118" s="9">
        <v>10.1</v>
      </c>
      <c r="H118" s="11">
        <v>110</v>
      </c>
      <c r="I118" s="12"/>
    </row>
    <row r="119" spans="1:9" ht="15.75" thickBot="1" x14ac:dyDescent="0.3">
      <c r="A119" s="21"/>
      <c r="B119" s="16"/>
      <c r="C119" s="22"/>
      <c r="D119" s="10"/>
      <c r="E119" s="10"/>
      <c r="F119" s="10"/>
      <c r="G119" s="10"/>
      <c r="H119" s="13"/>
      <c r="I119" s="14"/>
    </row>
    <row r="120" spans="1:9" x14ac:dyDescent="0.25">
      <c r="A120" s="19" t="s">
        <v>53</v>
      </c>
      <c r="B120" s="15"/>
      <c r="C120" s="20"/>
      <c r="D120" s="9">
        <v>100</v>
      </c>
      <c r="E120" s="9">
        <v>15.46</v>
      </c>
      <c r="F120" s="9">
        <v>7.73</v>
      </c>
      <c r="G120" s="9">
        <v>3.13</v>
      </c>
      <c r="H120" s="11">
        <v>144</v>
      </c>
      <c r="I120" s="12"/>
    </row>
    <row r="121" spans="1:9" ht="15.75" thickBot="1" x14ac:dyDescent="0.3">
      <c r="A121" s="21"/>
      <c r="B121" s="16"/>
      <c r="C121" s="22"/>
      <c r="D121" s="10"/>
      <c r="E121" s="10"/>
      <c r="F121" s="10"/>
      <c r="G121" s="10"/>
      <c r="H121" s="13"/>
      <c r="I121" s="14"/>
    </row>
    <row r="122" spans="1:9" x14ac:dyDescent="0.25">
      <c r="A122" s="19" t="s">
        <v>54</v>
      </c>
      <c r="B122" s="15"/>
      <c r="C122" s="20"/>
      <c r="D122" s="9">
        <v>180</v>
      </c>
      <c r="E122" s="9">
        <v>3.5</v>
      </c>
      <c r="F122" s="9">
        <v>3.9</v>
      </c>
      <c r="G122" s="9">
        <v>26.5</v>
      </c>
      <c r="H122" s="11">
        <v>159</v>
      </c>
      <c r="I122" s="12"/>
    </row>
    <row r="123" spans="1:9" ht="15.75" thickBot="1" x14ac:dyDescent="0.3">
      <c r="A123" s="21"/>
      <c r="B123" s="16"/>
      <c r="C123" s="22"/>
      <c r="D123" s="10"/>
      <c r="E123" s="10"/>
      <c r="F123" s="10"/>
      <c r="G123" s="10"/>
      <c r="H123" s="13"/>
      <c r="I123" s="14"/>
    </row>
    <row r="124" spans="1:9" x14ac:dyDescent="0.25">
      <c r="A124" s="11" t="s">
        <v>55</v>
      </c>
      <c r="B124" s="17"/>
      <c r="C124" s="12"/>
      <c r="D124" s="9">
        <v>200</v>
      </c>
      <c r="E124" s="9">
        <v>0.2</v>
      </c>
      <c r="F124" s="9">
        <v>0.1</v>
      </c>
      <c r="G124" s="9">
        <v>17.2</v>
      </c>
      <c r="H124" s="11">
        <v>68</v>
      </c>
      <c r="I124" s="12"/>
    </row>
    <row r="125" spans="1:9" ht="15.75" thickBot="1" x14ac:dyDescent="0.3">
      <c r="A125" s="13"/>
      <c r="B125" s="18"/>
      <c r="C125" s="14"/>
      <c r="D125" s="10"/>
      <c r="E125" s="10"/>
      <c r="F125" s="10"/>
      <c r="G125" s="10"/>
      <c r="H125" s="13"/>
      <c r="I125" s="14"/>
    </row>
    <row r="126" spans="1:9" x14ac:dyDescent="0.25">
      <c r="A126" s="11" t="s">
        <v>17</v>
      </c>
      <c r="B126" s="17"/>
      <c r="C126" s="12"/>
      <c r="D126" s="9">
        <v>30</v>
      </c>
      <c r="E126" s="9">
        <v>3.4</v>
      </c>
      <c r="F126" s="9">
        <v>0.9</v>
      </c>
      <c r="G126" s="9">
        <v>21.9</v>
      </c>
      <c r="H126" s="11">
        <v>105</v>
      </c>
      <c r="I126" s="12"/>
    </row>
    <row r="127" spans="1:9" ht="15.75" thickBot="1" x14ac:dyDescent="0.3">
      <c r="A127" s="13"/>
      <c r="B127" s="18"/>
      <c r="C127" s="14"/>
      <c r="D127" s="10"/>
      <c r="E127" s="10"/>
      <c r="F127" s="10"/>
      <c r="G127" s="10"/>
      <c r="H127" s="13"/>
      <c r="I127" s="14"/>
    </row>
    <row r="128" spans="1:9" x14ac:dyDescent="0.25">
      <c r="A128" s="11" t="s">
        <v>18</v>
      </c>
      <c r="B128" s="17"/>
      <c r="C128" s="12"/>
      <c r="D128" s="9">
        <v>30</v>
      </c>
      <c r="E128" s="9">
        <v>0.36</v>
      </c>
      <c r="F128" s="9">
        <v>0.25</v>
      </c>
      <c r="G128" s="9">
        <v>0.78</v>
      </c>
      <c r="H128" s="11">
        <v>36.1</v>
      </c>
      <c r="I128" s="12"/>
    </row>
    <row r="129" spans="1:9" ht="15.75" thickBot="1" x14ac:dyDescent="0.3">
      <c r="A129" s="13"/>
      <c r="B129" s="18"/>
      <c r="C129" s="14"/>
      <c r="D129" s="10"/>
      <c r="E129" s="10"/>
      <c r="F129" s="10"/>
      <c r="G129" s="10"/>
      <c r="H129" s="13"/>
      <c r="I129" s="14"/>
    </row>
    <row r="130" spans="1:9" x14ac:dyDescent="0.25">
      <c r="A130" s="11" t="s">
        <v>34</v>
      </c>
      <c r="B130" s="17"/>
      <c r="C130" s="12"/>
      <c r="D130" s="9">
        <v>30</v>
      </c>
      <c r="E130" s="9">
        <v>1.1000000000000001</v>
      </c>
      <c r="F130" s="9">
        <v>5.12</v>
      </c>
      <c r="G130" s="9">
        <v>18.559999999999999</v>
      </c>
      <c r="H130" s="11">
        <v>124.6</v>
      </c>
      <c r="I130" s="12"/>
    </row>
    <row r="131" spans="1:9" ht="15.75" thickBot="1" x14ac:dyDescent="0.3">
      <c r="A131" s="13"/>
      <c r="B131" s="18"/>
      <c r="C131" s="14"/>
      <c r="D131" s="10"/>
      <c r="E131" s="10"/>
      <c r="F131" s="10"/>
      <c r="G131" s="10"/>
      <c r="H131" s="13"/>
      <c r="I131" s="14"/>
    </row>
    <row r="132" spans="1:9" x14ac:dyDescent="0.25">
      <c r="A132" s="11" t="s">
        <v>106</v>
      </c>
      <c r="B132" s="17"/>
      <c r="C132" s="12"/>
      <c r="D132" s="9">
        <v>140</v>
      </c>
      <c r="E132" s="9">
        <v>2.23</v>
      </c>
      <c r="F132" s="9">
        <v>0.73</v>
      </c>
      <c r="G132" s="9">
        <v>13.1</v>
      </c>
      <c r="H132" s="11">
        <v>58.98</v>
      </c>
      <c r="I132" s="12"/>
    </row>
    <row r="133" spans="1:9" ht="15.75" thickBot="1" x14ac:dyDescent="0.3">
      <c r="A133" s="13"/>
      <c r="B133" s="18"/>
      <c r="C133" s="14"/>
      <c r="D133" s="10"/>
      <c r="E133" s="10"/>
      <c r="F133" s="10"/>
      <c r="G133" s="10"/>
      <c r="H133" s="13"/>
      <c r="I133" s="14"/>
    </row>
    <row r="134" spans="1:9" x14ac:dyDescent="0.25">
      <c r="A134" s="3" t="s">
        <v>21</v>
      </c>
      <c r="B134" s="4"/>
      <c r="C134" s="5"/>
      <c r="D134" s="9"/>
      <c r="E134" s="9">
        <f>E116+E118+E120+E122+E124+E126+E128+E130+E132</f>
        <v>29.25</v>
      </c>
      <c r="F134" s="9">
        <f>F116+F118+F120+F122+F124+F126+F128+F130+F132</f>
        <v>30.43</v>
      </c>
      <c r="G134" s="9">
        <f>G116+G118+G120+G122+G124+G126+G128+G130+G132</f>
        <v>113.87</v>
      </c>
      <c r="H134" s="11">
        <f>H116+H118+H120+H122+H124+H126+H128+H130+H132</f>
        <v>866.68000000000006</v>
      </c>
      <c r="I134" s="12"/>
    </row>
    <row r="135" spans="1:9" ht="15.75" thickBot="1" x14ac:dyDescent="0.3">
      <c r="A135" s="6"/>
      <c r="B135" s="7"/>
      <c r="C135" s="8"/>
      <c r="D135" s="10"/>
      <c r="E135" s="10"/>
      <c r="F135" s="10"/>
      <c r="G135" s="10"/>
      <c r="H135" s="13"/>
      <c r="I135" s="14"/>
    </row>
    <row r="136" spans="1:9" x14ac:dyDescent="0.25">
      <c r="A136" s="3" t="s">
        <v>19</v>
      </c>
      <c r="B136" s="4"/>
      <c r="C136" s="5"/>
      <c r="D136" s="9"/>
      <c r="E136" s="9">
        <f>E112+E134</f>
        <v>42.15</v>
      </c>
      <c r="F136" s="9">
        <f>F112+F134</f>
        <v>38.730000000000004</v>
      </c>
      <c r="G136" s="9">
        <f>G112+G134</f>
        <v>171.67000000000002</v>
      </c>
      <c r="H136" s="11">
        <f>H112+H134</f>
        <v>1377.68</v>
      </c>
      <c r="I136" s="12"/>
    </row>
    <row r="137" spans="1:9" ht="15.75" thickBot="1" x14ac:dyDescent="0.3">
      <c r="A137" s="6"/>
      <c r="B137" s="7"/>
      <c r="C137" s="8"/>
      <c r="D137" s="10"/>
      <c r="E137" s="10"/>
      <c r="F137" s="10"/>
      <c r="G137" s="10"/>
      <c r="H137" s="13"/>
      <c r="I137" s="14"/>
    </row>
    <row r="138" spans="1:9" x14ac:dyDescent="0.25">
      <c r="A138" s="25" t="s">
        <v>97</v>
      </c>
      <c r="B138" s="26"/>
      <c r="C138" s="27"/>
      <c r="D138" s="31"/>
      <c r="E138" s="31"/>
      <c r="F138" s="31"/>
      <c r="G138" s="31"/>
      <c r="H138" s="33"/>
      <c r="I138" s="34"/>
    </row>
    <row r="139" spans="1:9" ht="15.75" thickBot="1" x14ac:dyDescent="0.3">
      <c r="A139" s="28"/>
      <c r="B139" s="29"/>
      <c r="C139" s="30"/>
      <c r="D139" s="32"/>
      <c r="E139" s="32"/>
      <c r="F139" s="32"/>
      <c r="G139" s="32"/>
      <c r="H139" s="35"/>
      <c r="I139" s="36"/>
    </row>
    <row r="140" spans="1:9" x14ac:dyDescent="0.25">
      <c r="A140" s="11" t="s">
        <v>56</v>
      </c>
      <c r="B140" s="17"/>
      <c r="C140" s="12"/>
      <c r="D140" s="9" t="s">
        <v>57</v>
      </c>
      <c r="E140" s="9">
        <v>11.7</v>
      </c>
      <c r="F140" s="9">
        <v>18.100000000000001</v>
      </c>
      <c r="G140" s="9">
        <v>2.1</v>
      </c>
      <c r="H140" s="11">
        <v>218</v>
      </c>
      <c r="I140" s="12"/>
    </row>
    <row r="141" spans="1:9" ht="15.75" thickBot="1" x14ac:dyDescent="0.3">
      <c r="A141" s="13"/>
      <c r="B141" s="18"/>
      <c r="C141" s="14"/>
      <c r="D141" s="10"/>
      <c r="E141" s="10"/>
      <c r="F141" s="10"/>
      <c r="G141" s="10"/>
      <c r="H141" s="13"/>
      <c r="I141" s="14"/>
    </row>
    <row r="142" spans="1:9" x14ac:dyDescent="0.25">
      <c r="A142" s="11" t="s">
        <v>26</v>
      </c>
      <c r="B142" s="17"/>
      <c r="C142" s="12"/>
      <c r="D142" s="9" t="s">
        <v>27</v>
      </c>
      <c r="E142" s="9">
        <v>9.1999999999999993</v>
      </c>
      <c r="F142" s="9">
        <v>5.8</v>
      </c>
      <c r="G142" s="9">
        <v>24.2</v>
      </c>
      <c r="H142" s="11">
        <v>190</v>
      </c>
      <c r="I142" s="12"/>
    </row>
    <row r="143" spans="1:9" ht="15.75" thickBot="1" x14ac:dyDescent="0.3">
      <c r="A143" s="13"/>
      <c r="B143" s="18"/>
      <c r="C143" s="14"/>
      <c r="D143" s="10"/>
      <c r="E143" s="10"/>
      <c r="F143" s="10"/>
      <c r="G143" s="10"/>
      <c r="H143" s="13"/>
      <c r="I143" s="14"/>
    </row>
    <row r="144" spans="1:9" x14ac:dyDescent="0.25">
      <c r="A144" s="11" t="s">
        <v>38</v>
      </c>
      <c r="B144" s="17"/>
      <c r="C144" s="12"/>
      <c r="D144" s="9">
        <v>200</v>
      </c>
      <c r="E144" s="9">
        <v>0.1</v>
      </c>
      <c r="F144" s="9" t="s">
        <v>7</v>
      </c>
      <c r="G144" s="9">
        <v>15.2</v>
      </c>
      <c r="H144" s="11">
        <v>59</v>
      </c>
      <c r="I144" s="12"/>
    </row>
    <row r="145" spans="1:9" ht="15.75" thickBot="1" x14ac:dyDescent="0.3">
      <c r="A145" s="13"/>
      <c r="B145" s="18"/>
      <c r="C145" s="14"/>
      <c r="D145" s="10"/>
      <c r="E145" s="10"/>
      <c r="F145" s="10"/>
      <c r="G145" s="10"/>
      <c r="H145" s="13"/>
      <c r="I145" s="14"/>
    </row>
    <row r="146" spans="1:9" x14ac:dyDescent="0.25">
      <c r="A146" s="11" t="s">
        <v>106</v>
      </c>
      <c r="B146" s="17"/>
      <c r="C146" s="12"/>
      <c r="D146" s="9">
        <v>120</v>
      </c>
      <c r="E146" s="9" t="s">
        <v>7</v>
      </c>
      <c r="F146" s="9" t="s">
        <v>7</v>
      </c>
      <c r="G146" s="9" t="s">
        <v>7</v>
      </c>
      <c r="H146" s="11">
        <v>94</v>
      </c>
      <c r="I146" s="12"/>
    </row>
    <row r="147" spans="1:9" ht="15.75" thickBot="1" x14ac:dyDescent="0.3">
      <c r="A147" s="13"/>
      <c r="B147" s="18"/>
      <c r="C147" s="14"/>
      <c r="D147" s="10"/>
      <c r="E147" s="10"/>
      <c r="F147" s="10"/>
      <c r="G147" s="10"/>
      <c r="H147" s="13"/>
      <c r="I147" s="14"/>
    </row>
    <row r="148" spans="1:9" x14ac:dyDescent="0.25">
      <c r="A148" s="3" t="s">
        <v>20</v>
      </c>
      <c r="B148" s="4"/>
      <c r="C148" s="5"/>
      <c r="D148" s="9"/>
      <c r="E148" s="9">
        <f>E140+E142+E144</f>
        <v>21</v>
      </c>
      <c r="F148" s="9">
        <f>F140+F142</f>
        <v>23.900000000000002</v>
      </c>
      <c r="G148" s="9">
        <f>G140+G142+G144</f>
        <v>41.5</v>
      </c>
      <c r="H148" s="11">
        <f>H140+H142+H144+H146</f>
        <v>561</v>
      </c>
      <c r="I148" s="12"/>
    </row>
    <row r="149" spans="1:9" ht="15.75" thickBot="1" x14ac:dyDescent="0.3">
      <c r="A149" s="6"/>
      <c r="B149" s="7"/>
      <c r="C149" s="8"/>
      <c r="D149" s="10"/>
      <c r="E149" s="10"/>
      <c r="F149" s="10"/>
      <c r="G149" s="10"/>
      <c r="H149" s="13"/>
      <c r="I149" s="14"/>
    </row>
    <row r="150" spans="1:9" x14ac:dyDescent="0.25">
      <c r="A150" s="25" t="s">
        <v>98</v>
      </c>
      <c r="B150" s="26"/>
      <c r="C150" s="27"/>
      <c r="D150" s="9"/>
      <c r="E150" s="9"/>
      <c r="F150" s="9"/>
      <c r="G150" s="9"/>
      <c r="H150" s="11"/>
      <c r="I150" s="12"/>
    </row>
    <row r="151" spans="1:9" ht="15.75" thickBot="1" x14ac:dyDescent="0.3">
      <c r="A151" s="28"/>
      <c r="B151" s="29"/>
      <c r="C151" s="30"/>
      <c r="D151" s="10"/>
      <c r="E151" s="10"/>
      <c r="F151" s="10"/>
      <c r="G151" s="10"/>
      <c r="H151" s="13"/>
      <c r="I151" s="14"/>
    </row>
    <row r="152" spans="1:9" x14ac:dyDescent="0.25">
      <c r="A152" s="19" t="s">
        <v>58</v>
      </c>
      <c r="B152" s="15"/>
      <c r="C152" s="20"/>
      <c r="D152" s="9">
        <v>100</v>
      </c>
      <c r="E152" s="9">
        <v>0.8</v>
      </c>
      <c r="F152" s="9">
        <v>4.7</v>
      </c>
      <c r="G152" s="9">
        <v>3.6</v>
      </c>
      <c r="H152" s="11">
        <v>61</v>
      </c>
      <c r="I152" s="12"/>
    </row>
    <row r="153" spans="1:9" ht="15.75" thickBot="1" x14ac:dyDescent="0.3">
      <c r="A153" s="21"/>
      <c r="B153" s="16"/>
      <c r="C153" s="22"/>
      <c r="D153" s="10"/>
      <c r="E153" s="10"/>
      <c r="F153" s="10"/>
      <c r="G153" s="10"/>
      <c r="H153" s="13"/>
      <c r="I153" s="14"/>
    </row>
    <row r="154" spans="1:9" x14ac:dyDescent="0.25">
      <c r="A154" s="11" t="s">
        <v>59</v>
      </c>
      <c r="B154" s="17"/>
      <c r="C154" s="12"/>
      <c r="D154" s="9">
        <v>300</v>
      </c>
      <c r="E154" s="9">
        <v>2.4</v>
      </c>
      <c r="F154" s="9">
        <v>6.1</v>
      </c>
      <c r="G154" s="9">
        <v>16.399999999999999</v>
      </c>
      <c r="H154" s="11">
        <v>130</v>
      </c>
      <c r="I154" s="12"/>
    </row>
    <row r="155" spans="1:9" ht="15.75" thickBot="1" x14ac:dyDescent="0.3">
      <c r="A155" s="13"/>
      <c r="B155" s="18"/>
      <c r="C155" s="14"/>
      <c r="D155" s="10"/>
      <c r="E155" s="10"/>
      <c r="F155" s="10"/>
      <c r="G155" s="10"/>
      <c r="H155" s="13"/>
      <c r="I155" s="14"/>
    </row>
    <row r="156" spans="1:9" x14ac:dyDescent="0.25">
      <c r="A156" s="11" t="s">
        <v>60</v>
      </c>
      <c r="B156" s="17"/>
      <c r="C156" s="12"/>
      <c r="D156" s="9">
        <v>250</v>
      </c>
      <c r="E156" s="9">
        <v>38.4</v>
      </c>
      <c r="F156" s="9">
        <v>47.5</v>
      </c>
      <c r="G156" s="9">
        <v>40.200000000000003</v>
      </c>
      <c r="H156" s="11">
        <v>745</v>
      </c>
      <c r="I156" s="12"/>
    </row>
    <row r="157" spans="1:9" ht="15.75" thickBot="1" x14ac:dyDescent="0.3">
      <c r="A157" s="13"/>
      <c r="B157" s="18"/>
      <c r="C157" s="14"/>
      <c r="D157" s="10"/>
      <c r="E157" s="10"/>
      <c r="F157" s="10"/>
      <c r="G157" s="10"/>
      <c r="H157" s="13"/>
      <c r="I157" s="14"/>
    </row>
    <row r="158" spans="1:9" x14ac:dyDescent="0.25">
      <c r="A158" s="11" t="s">
        <v>61</v>
      </c>
      <c r="B158" s="17"/>
      <c r="C158" s="12"/>
      <c r="D158" s="9">
        <v>200</v>
      </c>
      <c r="E158" s="9" t="s">
        <v>7</v>
      </c>
      <c r="F158" s="9" t="s">
        <v>7</v>
      </c>
      <c r="G158" s="9">
        <v>19</v>
      </c>
      <c r="H158" s="11">
        <v>80</v>
      </c>
      <c r="I158" s="12"/>
    </row>
    <row r="159" spans="1:9" ht="15.75" thickBot="1" x14ac:dyDescent="0.3">
      <c r="A159" s="13"/>
      <c r="B159" s="18"/>
      <c r="C159" s="14"/>
      <c r="D159" s="10"/>
      <c r="E159" s="10"/>
      <c r="F159" s="10"/>
      <c r="G159" s="10"/>
      <c r="H159" s="13"/>
      <c r="I159" s="14"/>
    </row>
    <row r="160" spans="1:9" x14ac:dyDescent="0.25">
      <c r="A160" s="11" t="s">
        <v>17</v>
      </c>
      <c r="B160" s="17"/>
      <c r="C160" s="12"/>
      <c r="D160" s="9">
        <v>30</v>
      </c>
      <c r="E160" s="9">
        <v>3.4</v>
      </c>
      <c r="F160" s="9">
        <v>0.9</v>
      </c>
      <c r="G160" s="9">
        <v>21.9</v>
      </c>
      <c r="H160" s="11">
        <v>105</v>
      </c>
      <c r="I160" s="12"/>
    </row>
    <row r="161" spans="1:9" ht="15.75" thickBot="1" x14ac:dyDescent="0.3">
      <c r="A161" s="13"/>
      <c r="B161" s="18"/>
      <c r="C161" s="14"/>
      <c r="D161" s="10"/>
      <c r="E161" s="10"/>
      <c r="F161" s="10"/>
      <c r="G161" s="10"/>
      <c r="H161" s="13"/>
      <c r="I161" s="14"/>
    </row>
    <row r="162" spans="1:9" x14ac:dyDescent="0.25">
      <c r="A162" s="11" t="s">
        <v>18</v>
      </c>
      <c r="B162" s="17"/>
      <c r="C162" s="12"/>
      <c r="D162" s="9">
        <v>30</v>
      </c>
      <c r="E162" s="9">
        <v>0.36</v>
      </c>
      <c r="F162" s="9">
        <v>0.25</v>
      </c>
      <c r="G162" s="9">
        <v>0.78</v>
      </c>
      <c r="H162" s="11">
        <v>36.1</v>
      </c>
      <c r="I162" s="12"/>
    </row>
    <row r="163" spans="1:9" ht="15.75" thickBot="1" x14ac:dyDescent="0.3">
      <c r="A163" s="13"/>
      <c r="B163" s="18"/>
      <c r="C163" s="14"/>
      <c r="D163" s="10"/>
      <c r="E163" s="10"/>
      <c r="F163" s="10"/>
      <c r="G163" s="10"/>
      <c r="H163" s="13"/>
      <c r="I163" s="14"/>
    </row>
    <row r="164" spans="1:9" x14ac:dyDescent="0.25">
      <c r="A164" s="11" t="s">
        <v>34</v>
      </c>
      <c r="B164" s="17"/>
      <c r="C164" s="12"/>
      <c r="D164" s="9">
        <v>30</v>
      </c>
      <c r="E164" s="9">
        <v>1.1000000000000001</v>
      </c>
      <c r="F164" s="9">
        <v>5.12</v>
      </c>
      <c r="G164" s="9">
        <v>18.559999999999999</v>
      </c>
      <c r="H164" s="11">
        <v>124.6</v>
      </c>
      <c r="I164" s="12"/>
    </row>
    <row r="165" spans="1:9" ht="15.75" thickBot="1" x14ac:dyDescent="0.3">
      <c r="A165" s="13"/>
      <c r="B165" s="18"/>
      <c r="C165" s="14"/>
      <c r="D165" s="10"/>
      <c r="E165" s="10"/>
      <c r="F165" s="10"/>
      <c r="G165" s="10"/>
      <c r="H165" s="13"/>
      <c r="I165" s="14"/>
    </row>
    <row r="166" spans="1:9" x14ac:dyDescent="0.25">
      <c r="A166" s="3" t="s">
        <v>21</v>
      </c>
      <c r="B166" s="4"/>
      <c r="C166" s="5"/>
      <c r="D166" s="9"/>
      <c r="E166" s="9">
        <f>E152+E154+E156+E160+E162+E164</f>
        <v>46.46</v>
      </c>
      <c r="F166" s="9">
        <f>F152+F154+F156+F160+F162+F164</f>
        <v>64.569999999999993</v>
      </c>
      <c r="G166" s="9">
        <f>G152+G154+G156+G158+G160+G162+G164</f>
        <v>120.44</v>
      </c>
      <c r="H166" s="11">
        <f>H152+H154+H156+H158+H160+H162+H164</f>
        <v>1281.6999999999998</v>
      </c>
      <c r="I166" s="12"/>
    </row>
    <row r="167" spans="1:9" ht="15.75" thickBot="1" x14ac:dyDescent="0.3">
      <c r="A167" s="6"/>
      <c r="B167" s="7"/>
      <c r="C167" s="8"/>
      <c r="D167" s="10"/>
      <c r="E167" s="10"/>
      <c r="F167" s="10"/>
      <c r="G167" s="10"/>
      <c r="H167" s="13"/>
      <c r="I167" s="14"/>
    </row>
    <row r="168" spans="1:9" x14ac:dyDescent="0.25">
      <c r="A168" s="3" t="s">
        <v>19</v>
      </c>
      <c r="B168" s="4"/>
      <c r="C168" s="5"/>
      <c r="D168" s="9"/>
      <c r="E168" s="9">
        <f>E148+E166</f>
        <v>67.460000000000008</v>
      </c>
      <c r="F168" s="9">
        <f>F148+F166</f>
        <v>88.47</v>
      </c>
      <c r="G168" s="9">
        <f>G148+G166</f>
        <v>161.94</v>
      </c>
      <c r="H168" s="11">
        <f>H148+H166</f>
        <v>1842.6999999999998</v>
      </c>
      <c r="I168" s="12"/>
    </row>
    <row r="169" spans="1:9" ht="15.75" thickBot="1" x14ac:dyDescent="0.3">
      <c r="A169" s="6"/>
      <c r="B169" s="7"/>
      <c r="C169" s="8"/>
      <c r="D169" s="10"/>
      <c r="E169" s="10"/>
      <c r="F169" s="10"/>
      <c r="G169" s="10"/>
      <c r="H169" s="13"/>
      <c r="I169" s="14"/>
    </row>
    <row r="170" spans="1:9" x14ac:dyDescent="0.25">
      <c r="A170" s="25" t="s">
        <v>99</v>
      </c>
      <c r="B170" s="26"/>
      <c r="C170" s="27"/>
      <c r="D170" s="31"/>
      <c r="E170" s="31"/>
      <c r="F170" s="31"/>
      <c r="G170" s="31"/>
      <c r="H170" s="33"/>
      <c r="I170" s="34"/>
    </row>
    <row r="171" spans="1:9" ht="15.75" thickBot="1" x14ac:dyDescent="0.3">
      <c r="A171" s="28"/>
      <c r="B171" s="29"/>
      <c r="C171" s="30"/>
      <c r="D171" s="32"/>
      <c r="E171" s="32"/>
      <c r="F171" s="32"/>
      <c r="G171" s="32"/>
      <c r="H171" s="35"/>
      <c r="I171" s="36"/>
    </row>
    <row r="172" spans="1:9" x14ac:dyDescent="0.25">
      <c r="A172" s="19" t="s">
        <v>64</v>
      </c>
      <c r="B172" s="15"/>
      <c r="C172" s="20"/>
      <c r="D172" s="9" t="s">
        <v>25</v>
      </c>
      <c r="E172" s="9">
        <v>6.8</v>
      </c>
      <c r="F172" s="9">
        <v>8.9</v>
      </c>
      <c r="G172" s="9">
        <v>28.3</v>
      </c>
      <c r="H172" s="11">
        <v>221</v>
      </c>
      <c r="I172" s="12"/>
    </row>
    <row r="173" spans="1:9" ht="15.75" thickBot="1" x14ac:dyDescent="0.3">
      <c r="A173" s="21"/>
      <c r="B173" s="16"/>
      <c r="C173" s="22"/>
      <c r="D173" s="10"/>
      <c r="E173" s="10"/>
      <c r="F173" s="10"/>
      <c r="G173" s="10"/>
      <c r="H173" s="13"/>
      <c r="I173" s="14"/>
    </row>
    <row r="174" spans="1:9" x14ac:dyDescent="0.25">
      <c r="A174" s="11" t="s">
        <v>6</v>
      </c>
      <c r="B174" s="17"/>
      <c r="C174" s="12"/>
      <c r="D174" s="9">
        <v>200</v>
      </c>
      <c r="E174" s="9">
        <v>0.1</v>
      </c>
      <c r="F174" s="9" t="s">
        <v>7</v>
      </c>
      <c r="G174" s="9">
        <v>15.2</v>
      </c>
      <c r="H174" s="11">
        <v>59</v>
      </c>
      <c r="I174" s="12"/>
    </row>
    <row r="175" spans="1:9" ht="15.75" thickBot="1" x14ac:dyDescent="0.3">
      <c r="A175" s="13"/>
      <c r="B175" s="18"/>
      <c r="C175" s="14"/>
      <c r="D175" s="10"/>
      <c r="E175" s="10"/>
      <c r="F175" s="10"/>
      <c r="G175" s="10"/>
      <c r="H175" s="13"/>
      <c r="I175" s="14"/>
    </row>
    <row r="176" spans="1:9" x14ac:dyDescent="0.25">
      <c r="A176" s="11" t="s">
        <v>8</v>
      </c>
      <c r="B176" s="17"/>
      <c r="C176" s="12"/>
      <c r="D176" s="9">
        <v>50</v>
      </c>
      <c r="E176" s="9">
        <v>4.37</v>
      </c>
      <c r="F176" s="9">
        <v>7.07</v>
      </c>
      <c r="G176" s="9">
        <v>36.799999999999997</v>
      </c>
      <c r="H176" s="11">
        <v>228.2</v>
      </c>
      <c r="I176" s="12"/>
    </row>
    <row r="177" spans="1:9" ht="15.75" thickBot="1" x14ac:dyDescent="0.3">
      <c r="A177" s="13"/>
      <c r="B177" s="18"/>
      <c r="C177" s="14"/>
      <c r="D177" s="10"/>
      <c r="E177" s="10"/>
      <c r="F177" s="10"/>
      <c r="G177" s="10"/>
      <c r="H177" s="13"/>
      <c r="I177" s="14"/>
    </row>
    <row r="178" spans="1:9" x14ac:dyDescent="0.25">
      <c r="A178" s="11" t="s">
        <v>106</v>
      </c>
      <c r="B178" s="17"/>
      <c r="C178" s="12"/>
      <c r="D178" s="9">
        <v>350</v>
      </c>
      <c r="E178" s="9">
        <v>5.25</v>
      </c>
      <c r="F178" s="9">
        <v>1.75</v>
      </c>
      <c r="G178" s="9">
        <v>73.5</v>
      </c>
      <c r="H178" s="11">
        <v>336</v>
      </c>
      <c r="I178" s="12"/>
    </row>
    <row r="179" spans="1:9" ht="15.75" thickBot="1" x14ac:dyDescent="0.3">
      <c r="A179" s="13"/>
      <c r="B179" s="18"/>
      <c r="C179" s="14"/>
      <c r="D179" s="10"/>
      <c r="E179" s="10"/>
      <c r="F179" s="10"/>
      <c r="G179" s="10"/>
      <c r="H179" s="13"/>
      <c r="I179" s="14"/>
    </row>
    <row r="180" spans="1:9" x14ac:dyDescent="0.25">
      <c r="A180" s="3" t="s">
        <v>20</v>
      </c>
      <c r="B180" s="4"/>
      <c r="C180" s="5"/>
      <c r="D180" s="9"/>
      <c r="E180" s="9">
        <f>E172+E174+E176</f>
        <v>11.27</v>
      </c>
      <c r="F180" s="9">
        <f>F172+F176+F178</f>
        <v>17.72</v>
      </c>
      <c r="G180" s="9">
        <f>G172+G174+G176</f>
        <v>80.3</v>
      </c>
      <c r="H180" s="11">
        <f>H172+H174+H176+H178</f>
        <v>844.2</v>
      </c>
      <c r="I180" s="12"/>
    </row>
    <row r="181" spans="1:9" ht="15.75" thickBot="1" x14ac:dyDescent="0.3">
      <c r="A181" s="6"/>
      <c r="B181" s="7"/>
      <c r="C181" s="8"/>
      <c r="D181" s="10"/>
      <c r="E181" s="10"/>
      <c r="F181" s="10"/>
      <c r="G181" s="10"/>
      <c r="H181" s="13"/>
      <c r="I181" s="14"/>
    </row>
    <row r="182" spans="1:9" x14ac:dyDescent="0.25">
      <c r="A182" s="25" t="s">
        <v>100</v>
      </c>
      <c r="B182" s="26"/>
      <c r="C182" s="27"/>
      <c r="D182" s="9"/>
      <c r="E182" s="9"/>
      <c r="F182" s="9"/>
      <c r="G182" s="9"/>
      <c r="H182" s="11"/>
      <c r="I182" s="12"/>
    </row>
    <row r="183" spans="1:9" ht="15.75" thickBot="1" x14ac:dyDescent="0.3">
      <c r="A183" s="28"/>
      <c r="B183" s="29"/>
      <c r="C183" s="30"/>
      <c r="D183" s="10"/>
      <c r="E183" s="10"/>
      <c r="F183" s="10"/>
      <c r="G183" s="10"/>
      <c r="H183" s="13"/>
      <c r="I183" s="14"/>
    </row>
    <row r="184" spans="1:9" x14ac:dyDescent="0.25">
      <c r="A184" s="19" t="s">
        <v>65</v>
      </c>
      <c r="B184" s="15"/>
      <c r="C184" s="20"/>
      <c r="D184" s="9">
        <v>100</v>
      </c>
      <c r="E184" s="9">
        <v>2.2999999999999998</v>
      </c>
      <c r="F184" s="9">
        <v>7.2</v>
      </c>
      <c r="G184" s="9">
        <v>9.1</v>
      </c>
      <c r="H184" s="11">
        <v>110</v>
      </c>
      <c r="I184" s="12"/>
    </row>
    <row r="185" spans="1:9" ht="15.75" thickBot="1" x14ac:dyDescent="0.3">
      <c r="A185" s="21"/>
      <c r="B185" s="16"/>
      <c r="C185" s="22"/>
      <c r="D185" s="10"/>
      <c r="E185" s="10"/>
      <c r="F185" s="10"/>
      <c r="G185" s="10"/>
      <c r="H185" s="13"/>
      <c r="I185" s="14"/>
    </row>
    <row r="186" spans="1:9" x14ac:dyDescent="0.25">
      <c r="A186" s="19" t="s">
        <v>66</v>
      </c>
      <c r="B186" s="15"/>
      <c r="C186" s="20"/>
      <c r="D186" s="9">
        <v>300</v>
      </c>
      <c r="E186" s="39">
        <v>2</v>
      </c>
      <c r="F186" s="9">
        <v>3.4</v>
      </c>
      <c r="G186" s="9">
        <v>13.2</v>
      </c>
      <c r="H186" s="11">
        <v>93</v>
      </c>
      <c r="I186" s="12"/>
    </row>
    <row r="187" spans="1:9" ht="15.75" thickBot="1" x14ac:dyDescent="0.3">
      <c r="A187" s="21"/>
      <c r="B187" s="16"/>
      <c r="C187" s="22"/>
      <c r="D187" s="10"/>
      <c r="E187" s="40"/>
      <c r="F187" s="10"/>
      <c r="G187" s="10"/>
      <c r="H187" s="13"/>
      <c r="I187" s="14"/>
    </row>
    <row r="188" spans="1:9" x14ac:dyDescent="0.25">
      <c r="A188" s="11" t="s">
        <v>67</v>
      </c>
      <c r="B188" s="17"/>
      <c r="C188" s="12"/>
      <c r="D188" s="9">
        <v>80</v>
      </c>
      <c r="E188" s="9">
        <v>12.7</v>
      </c>
      <c r="F188" s="9">
        <v>8.5</v>
      </c>
      <c r="G188" s="9">
        <v>12.2</v>
      </c>
      <c r="H188" s="11">
        <v>177</v>
      </c>
      <c r="I188" s="12"/>
    </row>
    <row r="189" spans="1:9" ht="15.75" thickBot="1" x14ac:dyDescent="0.3">
      <c r="A189" s="13"/>
      <c r="B189" s="18"/>
      <c r="C189" s="14"/>
      <c r="D189" s="10"/>
      <c r="E189" s="10"/>
      <c r="F189" s="10"/>
      <c r="G189" s="10"/>
      <c r="H189" s="13"/>
      <c r="I189" s="14"/>
    </row>
    <row r="190" spans="1:9" x14ac:dyDescent="0.25">
      <c r="A190" s="11" t="s">
        <v>16</v>
      </c>
      <c r="B190" s="17"/>
      <c r="C190" s="12"/>
      <c r="D190" s="9">
        <v>180</v>
      </c>
      <c r="E190" s="9">
        <v>3.7</v>
      </c>
      <c r="F190" s="9">
        <v>5.9</v>
      </c>
      <c r="G190" s="9">
        <v>24</v>
      </c>
      <c r="H190" s="11">
        <v>166</v>
      </c>
      <c r="I190" s="12"/>
    </row>
    <row r="191" spans="1:9" ht="15.75" thickBot="1" x14ac:dyDescent="0.3">
      <c r="A191" s="13"/>
      <c r="B191" s="18"/>
      <c r="C191" s="14"/>
      <c r="D191" s="10"/>
      <c r="E191" s="10"/>
      <c r="F191" s="10"/>
      <c r="G191" s="10"/>
      <c r="H191" s="13"/>
      <c r="I191" s="14"/>
    </row>
    <row r="192" spans="1:9" x14ac:dyDescent="0.25">
      <c r="A192" s="11" t="s">
        <v>55</v>
      </c>
      <c r="B192" s="17"/>
      <c r="C192" s="12"/>
      <c r="D192" s="9">
        <v>200</v>
      </c>
      <c r="E192" s="9">
        <v>0.2</v>
      </c>
      <c r="F192" s="9">
        <v>0.1</v>
      </c>
      <c r="G192" s="9">
        <v>17.2</v>
      </c>
      <c r="H192" s="11">
        <v>68</v>
      </c>
      <c r="I192" s="12"/>
    </row>
    <row r="193" spans="1:9" ht="15.75" thickBot="1" x14ac:dyDescent="0.3">
      <c r="A193" s="13"/>
      <c r="B193" s="18"/>
      <c r="C193" s="14"/>
      <c r="D193" s="10"/>
      <c r="E193" s="10"/>
      <c r="F193" s="10"/>
      <c r="G193" s="10"/>
      <c r="H193" s="13"/>
      <c r="I193" s="14"/>
    </row>
    <row r="194" spans="1:9" x14ac:dyDescent="0.25">
      <c r="A194" s="11" t="s">
        <v>17</v>
      </c>
      <c r="B194" s="17"/>
      <c r="C194" s="12"/>
      <c r="D194" s="9">
        <v>30</v>
      </c>
      <c r="E194" s="9">
        <v>3.4</v>
      </c>
      <c r="F194" s="9">
        <v>0.9</v>
      </c>
      <c r="G194" s="9">
        <v>21.9</v>
      </c>
      <c r="H194" s="11">
        <v>105</v>
      </c>
      <c r="I194" s="12"/>
    </row>
    <row r="195" spans="1:9" ht="15.75" thickBot="1" x14ac:dyDescent="0.3">
      <c r="A195" s="13"/>
      <c r="B195" s="18"/>
      <c r="C195" s="14"/>
      <c r="D195" s="10"/>
      <c r="E195" s="10"/>
      <c r="F195" s="10"/>
      <c r="G195" s="10"/>
      <c r="H195" s="13"/>
      <c r="I195" s="14"/>
    </row>
    <row r="196" spans="1:9" x14ac:dyDescent="0.25">
      <c r="A196" s="11" t="s">
        <v>18</v>
      </c>
      <c r="B196" s="17"/>
      <c r="C196" s="12"/>
      <c r="D196" s="9">
        <v>30</v>
      </c>
      <c r="E196" s="9">
        <v>0.36</v>
      </c>
      <c r="F196" s="9">
        <v>0.25</v>
      </c>
      <c r="G196" s="9">
        <v>0.78</v>
      </c>
      <c r="H196" s="11">
        <v>36.1</v>
      </c>
      <c r="I196" s="12"/>
    </row>
    <row r="197" spans="1:9" ht="15.75" thickBot="1" x14ac:dyDescent="0.3">
      <c r="A197" s="13"/>
      <c r="B197" s="18"/>
      <c r="C197" s="14"/>
      <c r="D197" s="10"/>
      <c r="E197" s="10"/>
      <c r="F197" s="10"/>
      <c r="G197" s="10"/>
      <c r="H197" s="13"/>
      <c r="I197" s="14"/>
    </row>
    <row r="198" spans="1:9" x14ac:dyDescent="0.25">
      <c r="A198" s="11" t="s">
        <v>34</v>
      </c>
      <c r="B198" s="17"/>
      <c r="C198" s="12"/>
      <c r="D198" s="9">
        <v>60</v>
      </c>
      <c r="E198" s="9">
        <v>2.2000000000000002</v>
      </c>
      <c r="F198" s="9">
        <v>10.24</v>
      </c>
      <c r="G198" s="9">
        <v>37.119999999999997</v>
      </c>
      <c r="H198" s="11">
        <v>249.2</v>
      </c>
      <c r="I198" s="12"/>
    </row>
    <row r="199" spans="1:9" ht="15.75" thickBot="1" x14ac:dyDescent="0.3">
      <c r="A199" s="13"/>
      <c r="B199" s="18"/>
      <c r="C199" s="14"/>
      <c r="D199" s="10"/>
      <c r="E199" s="10"/>
      <c r="F199" s="10"/>
      <c r="G199" s="10"/>
      <c r="H199" s="13"/>
      <c r="I199" s="14"/>
    </row>
    <row r="200" spans="1:9" x14ac:dyDescent="0.25">
      <c r="A200" s="3" t="s">
        <v>21</v>
      </c>
      <c r="B200" s="4"/>
      <c r="C200" s="5"/>
      <c r="D200" s="9"/>
      <c r="E200" s="9">
        <f>E184+E186+E188+E194+E196+E198</f>
        <v>22.959999999999997</v>
      </c>
      <c r="F200" s="9">
        <f>F184+F186+F188+F194+F196+F198</f>
        <v>30.490000000000002</v>
      </c>
      <c r="G200" s="9">
        <f>G184+G186+G188+G192+G194+G196+G198</f>
        <v>111.5</v>
      </c>
      <c r="H200" s="11">
        <f>H184+H186+H188+H192+H194+H196+H198</f>
        <v>838.3</v>
      </c>
      <c r="I200" s="12"/>
    </row>
    <row r="201" spans="1:9" ht="15.75" thickBot="1" x14ac:dyDescent="0.3">
      <c r="A201" s="6"/>
      <c r="B201" s="7"/>
      <c r="C201" s="8"/>
      <c r="D201" s="10"/>
      <c r="E201" s="10"/>
      <c r="F201" s="10"/>
      <c r="G201" s="10"/>
      <c r="H201" s="13"/>
      <c r="I201" s="14"/>
    </row>
    <row r="202" spans="1:9" x14ac:dyDescent="0.25">
      <c r="A202" s="3" t="s">
        <v>19</v>
      </c>
      <c r="B202" s="4"/>
      <c r="C202" s="5"/>
      <c r="D202" s="9"/>
      <c r="E202" s="9">
        <f>E180+E200</f>
        <v>34.229999999999997</v>
      </c>
      <c r="F202" s="9">
        <f>F180+F200</f>
        <v>48.21</v>
      </c>
      <c r="G202" s="9">
        <f>G180+G200</f>
        <v>191.8</v>
      </c>
      <c r="H202" s="11">
        <f>H180+H200</f>
        <v>1682.5</v>
      </c>
      <c r="I202" s="12"/>
    </row>
    <row r="203" spans="1:9" ht="15.75" thickBot="1" x14ac:dyDescent="0.3">
      <c r="A203" s="6"/>
      <c r="B203" s="7"/>
      <c r="C203" s="8"/>
      <c r="D203" s="10"/>
      <c r="E203" s="10"/>
      <c r="F203" s="10"/>
      <c r="G203" s="10"/>
      <c r="H203" s="13"/>
      <c r="I203" s="14"/>
    </row>
    <row r="204" spans="1:9" x14ac:dyDescent="0.25">
      <c r="A204" s="25" t="s">
        <v>101</v>
      </c>
      <c r="B204" s="26"/>
      <c r="C204" s="27"/>
      <c r="D204" s="31"/>
      <c r="E204" s="31"/>
      <c r="F204" s="31"/>
      <c r="G204" s="31"/>
      <c r="H204" s="33"/>
      <c r="I204" s="34"/>
    </row>
    <row r="205" spans="1:9" ht="15.75" thickBot="1" x14ac:dyDescent="0.3">
      <c r="A205" s="28"/>
      <c r="B205" s="29"/>
      <c r="C205" s="30"/>
      <c r="D205" s="32"/>
      <c r="E205" s="32"/>
      <c r="F205" s="32"/>
      <c r="G205" s="32"/>
      <c r="H205" s="35"/>
      <c r="I205" s="36"/>
    </row>
    <row r="206" spans="1:9" x14ac:dyDescent="0.25">
      <c r="A206" s="11" t="s">
        <v>70</v>
      </c>
      <c r="B206" s="17"/>
      <c r="C206" s="12"/>
      <c r="D206" s="9" t="s">
        <v>25</v>
      </c>
      <c r="E206" s="9">
        <v>5.6</v>
      </c>
      <c r="F206" s="9">
        <v>7.6</v>
      </c>
      <c r="G206" s="9">
        <v>29.5</v>
      </c>
      <c r="H206" s="11">
        <v>209</v>
      </c>
      <c r="I206" s="12"/>
    </row>
    <row r="207" spans="1:9" ht="15.75" thickBot="1" x14ac:dyDescent="0.3">
      <c r="A207" s="13"/>
      <c r="B207" s="18"/>
      <c r="C207" s="14"/>
      <c r="D207" s="10"/>
      <c r="E207" s="10"/>
      <c r="F207" s="10"/>
      <c r="G207" s="10"/>
      <c r="H207" s="13"/>
      <c r="I207" s="14"/>
    </row>
    <row r="208" spans="1:9" x14ac:dyDescent="0.25">
      <c r="A208" s="11" t="s">
        <v>26</v>
      </c>
      <c r="B208" s="17"/>
      <c r="C208" s="12"/>
      <c r="D208" s="9" t="s">
        <v>27</v>
      </c>
      <c r="E208" s="9">
        <v>9.1999999999999993</v>
      </c>
      <c r="F208" s="9">
        <v>5.8</v>
      </c>
      <c r="G208" s="9">
        <v>24.2</v>
      </c>
      <c r="H208" s="11">
        <v>190</v>
      </c>
      <c r="I208" s="12"/>
    </row>
    <row r="209" spans="1:9" ht="15.75" thickBot="1" x14ac:dyDescent="0.3">
      <c r="A209" s="13"/>
      <c r="B209" s="18"/>
      <c r="C209" s="14"/>
      <c r="D209" s="10"/>
      <c r="E209" s="10"/>
      <c r="F209" s="10"/>
      <c r="G209" s="10"/>
      <c r="H209" s="13"/>
      <c r="I209" s="14"/>
    </row>
    <row r="210" spans="1:9" x14ac:dyDescent="0.25">
      <c r="A210" s="11" t="s">
        <v>50</v>
      </c>
      <c r="B210" s="17"/>
      <c r="C210" s="12"/>
      <c r="D210" s="9">
        <v>200</v>
      </c>
      <c r="E210" s="9">
        <v>3.3</v>
      </c>
      <c r="F210" s="9">
        <v>3.1</v>
      </c>
      <c r="G210" s="9">
        <v>13.6</v>
      </c>
      <c r="H210" s="11">
        <v>94</v>
      </c>
      <c r="I210" s="12"/>
    </row>
    <row r="211" spans="1:9" ht="15.75" thickBot="1" x14ac:dyDescent="0.3">
      <c r="A211" s="13"/>
      <c r="B211" s="18"/>
      <c r="C211" s="14"/>
      <c r="D211" s="10"/>
      <c r="E211" s="10"/>
      <c r="F211" s="10"/>
      <c r="G211" s="10"/>
      <c r="H211" s="13"/>
      <c r="I211" s="14"/>
    </row>
    <row r="212" spans="1:9" x14ac:dyDescent="0.25">
      <c r="A212" s="3" t="s">
        <v>20</v>
      </c>
      <c r="B212" s="4"/>
      <c r="C212" s="5"/>
      <c r="D212" s="9"/>
      <c r="E212" s="9">
        <f>E206+E208+E210</f>
        <v>18.099999999999998</v>
      </c>
      <c r="F212" s="9">
        <f>F206+F210</f>
        <v>10.7</v>
      </c>
      <c r="G212" s="9">
        <f>G206+G208+G210</f>
        <v>67.3</v>
      </c>
      <c r="H212" s="11">
        <f>H206+H208+H210</f>
        <v>493</v>
      </c>
      <c r="I212" s="12"/>
    </row>
    <row r="213" spans="1:9" ht="15.75" thickBot="1" x14ac:dyDescent="0.3">
      <c r="A213" s="6"/>
      <c r="B213" s="7"/>
      <c r="C213" s="8"/>
      <c r="D213" s="10"/>
      <c r="E213" s="10"/>
      <c r="F213" s="10"/>
      <c r="G213" s="10"/>
      <c r="H213" s="13"/>
      <c r="I213" s="14"/>
    </row>
    <row r="214" spans="1:9" x14ac:dyDescent="0.25">
      <c r="A214" s="25" t="s">
        <v>102</v>
      </c>
      <c r="B214" s="26"/>
      <c r="C214" s="27"/>
      <c r="D214" s="9"/>
      <c r="E214" s="9"/>
      <c r="F214" s="9"/>
      <c r="G214" s="9"/>
      <c r="H214" s="11"/>
      <c r="I214" s="12"/>
    </row>
    <row r="215" spans="1:9" ht="15.75" thickBot="1" x14ac:dyDescent="0.3">
      <c r="A215" s="28"/>
      <c r="B215" s="29"/>
      <c r="C215" s="30"/>
      <c r="D215" s="10"/>
      <c r="E215" s="10"/>
      <c r="F215" s="10"/>
      <c r="G215" s="10"/>
      <c r="H215" s="13"/>
      <c r="I215" s="14"/>
    </row>
    <row r="216" spans="1:9" x14ac:dyDescent="0.25">
      <c r="A216" s="19" t="s">
        <v>39</v>
      </c>
      <c r="B216" s="15"/>
      <c r="C216" s="20"/>
      <c r="D216" s="9">
        <v>100</v>
      </c>
      <c r="E216" s="9">
        <v>0.8</v>
      </c>
      <c r="F216" s="9">
        <v>4.5</v>
      </c>
      <c r="G216" s="9">
        <v>3</v>
      </c>
      <c r="H216" s="11">
        <v>55</v>
      </c>
      <c r="I216" s="12"/>
    </row>
    <row r="217" spans="1:9" ht="15.75" thickBot="1" x14ac:dyDescent="0.3">
      <c r="A217" s="21"/>
      <c r="B217" s="16"/>
      <c r="C217" s="22"/>
      <c r="D217" s="10"/>
      <c r="E217" s="10"/>
      <c r="F217" s="10"/>
      <c r="G217" s="10"/>
      <c r="H217" s="13"/>
      <c r="I217" s="14"/>
    </row>
    <row r="218" spans="1:9" x14ac:dyDescent="0.25">
      <c r="A218" s="19" t="s">
        <v>52</v>
      </c>
      <c r="B218" s="15"/>
      <c r="C218" s="20"/>
      <c r="D218" s="9">
        <v>300</v>
      </c>
      <c r="E218" s="9">
        <v>2.1</v>
      </c>
      <c r="F218" s="9">
        <v>6.7</v>
      </c>
      <c r="G218" s="9">
        <v>10.1</v>
      </c>
      <c r="H218" s="11">
        <v>110</v>
      </c>
      <c r="I218" s="12"/>
    </row>
    <row r="219" spans="1:9" ht="15.75" thickBot="1" x14ac:dyDescent="0.3">
      <c r="A219" s="21"/>
      <c r="B219" s="16"/>
      <c r="C219" s="22"/>
      <c r="D219" s="10"/>
      <c r="E219" s="10"/>
      <c r="F219" s="10"/>
      <c r="G219" s="10"/>
      <c r="H219" s="13"/>
      <c r="I219" s="14"/>
    </row>
    <row r="220" spans="1:9" x14ac:dyDescent="0.25">
      <c r="A220" s="11" t="s">
        <v>71</v>
      </c>
      <c r="B220" s="17"/>
      <c r="C220" s="12"/>
      <c r="D220" s="9" t="s">
        <v>72</v>
      </c>
      <c r="E220" s="9">
        <v>19.3</v>
      </c>
      <c r="F220" s="9">
        <v>19.899999999999999</v>
      </c>
      <c r="G220" s="9">
        <v>18.899999999999999</v>
      </c>
      <c r="H220" s="11">
        <v>334</v>
      </c>
      <c r="I220" s="12"/>
    </row>
    <row r="221" spans="1:9" ht="15.75" thickBot="1" x14ac:dyDescent="0.3">
      <c r="A221" s="13"/>
      <c r="B221" s="18"/>
      <c r="C221" s="14"/>
      <c r="D221" s="10"/>
      <c r="E221" s="10"/>
      <c r="F221" s="10"/>
      <c r="G221" s="10"/>
      <c r="H221" s="13"/>
      <c r="I221" s="14"/>
    </row>
    <row r="222" spans="1:9" x14ac:dyDescent="0.25">
      <c r="A222" s="11" t="s">
        <v>43</v>
      </c>
      <c r="B222" s="17"/>
      <c r="C222" s="12"/>
      <c r="D222" s="9">
        <v>200</v>
      </c>
      <c r="E222" s="9">
        <v>0.5</v>
      </c>
      <c r="F222" s="9">
        <v>0.1</v>
      </c>
      <c r="G222" s="9">
        <v>31.2</v>
      </c>
      <c r="H222" s="11">
        <v>121</v>
      </c>
      <c r="I222" s="12"/>
    </row>
    <row r="223" spans="1:9" ht="15.75" thickBot="1" x14ac:dyDescent="0.3">
      <c r="A223" s="13"/>
      <c r="B223" s="18"/>
      <c r="C223" s="14"/>
      <c r="D223" s="10"/>
      <c r="E223" s="10"/>
      <c r="F223" s="10"/>
      <c r="G223" s="10"/>
      <c r="H223" s="13"/>
      <c r="I223" s="14"/>
    </row>
    <row r="224" spans="1:9" x14ac:dyDescent="0.25">
      <c r="A224" s="11" t="s">
        <v>17</v>
      </c>
      <c r="B224" s="17"/>
      <c r="C224" s="12"/>
      <c r="D224" s="9">
        <v>30</v>
      </c>
      <c r="E224" s="9">
        <v>3.4</v>
      </c>
      <c r="F224" s="9">
        <v>0.9</v>
      </c>
      <c r="G224" s="9">
        <v>21.9</v>
      </c>
      <c r="H224" s="11">
        <v>105</v>
      </c>
      <c r="I224" s="12"/>
    </row>
    <row r="225" spans="1:9" ht="15.75" thickBot="1" x14ac:dyDescent="0.3">
      <c r="A225" s="13"/>
      <c r="B225" s="18"/>
      <c r="C225" s="14"/>
      <c r="D225" s="10"/>
      <c r="E225" s="10"/>
      <c r="F225" s="10"/>
      <c r="G225" s="10"/>
      <c r="H225" s="13"/>
      <c r="I225" s="14"/>
    </row>
    <row r="226" spans="1:9" x14ac:dyDescent="0.25">
      <c r="A226" s="11" t="s">
        <v>18</v>
      </c>
      <c r="B226" s="17"/>
      <c r="C226" s="12"/>
      <c r="D226" s="9">
        <v>30</v>
      </c>
      <c r="E226" s="9">
        <v>0.36</v>
      </c>
      <c r="F226" s="9">
        <v>0.25</v>
      </c>
      <c r="G226" s="9">
        <v>0.78</v>
      </c>
      <c r="H226" s="11">
        <v>36.1</v>
      </c>
      <c r="I226" s="12"/>
    </row>
    <row r="227" spans="1:9" ht="15.75" thickBot="1" x14ac:dyDescent="0.3">
      <c r="A227" s="13"/>
      <c r="B227" s="18"/>
      <c r="C227" s="14"/>
      <c r="D227" s="10"/>
      <c r="E227" s="10"/>
      <c r="F227" s="10"/>
      <c r="G227" s="10"/>
      <c r="H227" s="13"/>
      <c r="I227" s="14"/>
    </row>
    <row r="228" spans="1:9" x14ac:dyDescent="0.25">
      <c r="A228" s="11" t="s">
        <v>106</v>
      </c>
      <c r="B228" s="17"/>
      <c r="C228" s="12"/>
      <c r="D228" s="9">
        <v>311</v>
      </c>
      <c r="E228" s="9">
        <v>1.24</v>
      </c>
      <c r="F228" s="9">
        <v>1.24</v>
      </c>
      <c r="G228" s="9">
        <v>30.48</v>
      </c>
      <c r="H228" s="11">
        <v>146.16999999999999</v>
      </c>
      <c r="I228" s="12"/>
    </row>
    <row r="229" spans="1:9" ht="15.75" thickBot="1" x14ac:dyDescent="0.3">
      <c r="A229" s="13"/>
      <c r="B229" s="18"/>
      <c r="C229" s="14"/>
      <c r="D229" s="10"/>
      <c r="E229" s="10"/>
      <c r="F229" s="10"/>
      <c r="G229" s="10"/>
      <c r="H229" s="13"/>
      <c r="I229" s="14"/>
    </row>
    <row r="230" spans="1:9" x14ac:dyDescent="0.25">
      <c r="A230" s="3" t="s">
        <v>21</v>
      </c>
      <c r="B230" s="4"/>
      <c r="C230" s="5"/>
      <c r="D230" s="9"/>
      <c r="E230" s="9">
        <f>E216+E218+E220+E224+E226+E228</f>
        <v>27.2</v>
      </c>
      <c r="F230" s="9">
        <f>F216+F218+F220+F224+F226+F228</f>
        <v>33.49</v>
      </c>
      <c r="G230" s="9">
        <f>G216+G218+G220+G222+G224+G226+G228</f>
        <v>116.36</v>
      </c>
      <c r="H230" s="11">
        <f>H216+H218+H220+H222+H224+H226+H228</f>
        <v>907.27</v>
      </c>
      <c r="I230" s="12"/>
    </row>
    <row r="231" spans="1:9" ht="15.75" thickBot="1" x14ac:dyDescent="0.3">
      <c r="A231" s="6"/>
      <c r="B231" s="7"/>
      <c r="C231" s="8"/>
      <c r="D231" s="10"/>
      <c r="E231" s="10"/>
      <c r="F231" s="10"/>
      <c r="G231" s="10"/>
      <c r="H231" s="13"/>
      <c r="I231" s="14"/>
    </row>
    <row r="232" spans="1:9" x14ac:dyDescent="0.25">
      <c r="A232" s="3" t="s">
        <v>19</v>
      </c>
      <c r="B232" s="4"/>
      <c r="C232" s="5"/>
      <c r="D232" s="9"/>
      <c r="E232" s="9">
        <f>E212+E230</f>
        <v>45.3</v>
      </c>
      <c r="F232" s="9">
        <f>F212+F230</f>
        <v>44.19</v>
      </c>
      <c r="G232" s="9">
        <f>G212+G230</f>
        <v>183.66</v>
      </c>
      <c r="H232" s="11">
        <f>H212+H230</f>
        <v>1400.27</v>
      </c>
      <c r="I232" s="12"/>
    </row>
    <row r="233" spans="1:9" ht="15.75" thickBot="1" x14ac:dyDescent="0.3">
      <c r="A233" s="6"/>
      <c r="B233" s="7"/>
      <c r="C233" s="8"/>
      <c r="D233" s="10"/>
      <c r="E233" s="10"/>
      <c r="F233" s="10"/>
      <c r="G233" s="10"/>
      <c r="H233" s="13"/>
      <c r="I233" s="14"/>
    </row>
    <row r="234" spans="1:9" x14ac:dyDescent="0.25">
      <c r="A234" s="25" t="s">
        <v>103</v>
      </c>
      <c r="B234" s="26"/>
      <c r="C234" s="27"/>
      <c r="D234" s="31"/>
      <c r="E234" s="31"/>
      <c r="F234" s="31"/>
      <c r="G234" s="31"/>
      <c r="H234" s="33"/>
      <c r="I234" s="34"/>
    </row>
    <row r="235" spans="1:9" ht="15.75" thickBot="1" x14ac:dyDescent="0.3">
      <c r="A235" s="28"/>
      <c r="B235" s="29"/>
      <c r="C235" s="30"/>
      <c r="D235" s="32"/>
      <c r="E235" s="32"/>
      <c r="F235" s="32"/>
      <c r="G235" s="32"/>
      <c r="H235" s="35"/>
      <c r="I235" s="36"/>
    </row>
    <row r="236" spans="1:9" x14ac:dyDescent="0.25">
      <c r="A236" s="11" t="s">
        <v>75</v>
      </c>
      <c r="B236" s="17"/>
      <c r="C236" s="12"/>
      <c r="D236" s="9" t="s">
        <v>25</v>
      </c>
      <c r="E236" s="9">
        <v>6.5</v>
      </c>
      <c r="F236" s="9">
        <v>7.3</v>
      </c>
      <c r="G236" s="9">
        <v>31.9</v>
      </c>
      <c r="H236" s="11">
        <v>213</v>
      </c>
      <c r="I236" s="12"/>
    </row>
    <row r="237" spans="1:9" ht="15.75" thickBot="1" x14ac:dyDescent="0.3">
      <c r="A237" s="13"/>
      <c r="B237" s="18"/>
      <c r="C237" s="14"/>
      <c r="D237" s="10"/>
      <c r="E237" s="10"/>
      <c r="F237" s="10"/>
      <c r="G237" s="10"/>
      <c r="H237" s="13"/>
      <c r="I237" s="14"/>
    </row>
    <row r="238" spans="1:9" x14ac:dyDescent="0.25">
      <c r="A238" s="11" t="s">
        <v>38</v>
      </c>
      <c r="B238" s="17"/>
      <c r="C238" s="12"/>
      <c r="D238" s="9">
        <v>200</v>
      </c>
      <c r="E238" s="9">
        <v>0.1</v>
      </c>
      <c r="F238" s="9" t="s">
        <v>7</v>
      </c>
      <c r="G238" s="9">
        <v>15.2</v>
      </c>
      <c r="H238" s="11">
        <v>59</v>
      </c>
      <c r="I238" s="12"/>
    </row>
    <row r="239" spans="1:9" ht="15.75" thickBot="1" x14ac:dyDescent="0.3">
      <c r="A239" s="13"/>
      <c r="B239" s="18"/>
      <c r="C239" s="14"/>
      <c r="D239" s="10"/>
      <c r="E239" s="10"/>
      <c r="F239" s="10"/>
      <c r="G239" s="10"/>
      <c r="H239" s="13"/>
      <c r="I239" s="14"/>
    </row>
    <row r="240" spans="1:9" x14ac:dyDescent="0.25">
      <c r="A240" s="11" t="s">
        <v>106</v>
      </c>
      <c r="B240" s="17"/>
      <c r="C240" s="12"/>
      <c r="D240" s="9">
        <v>120</v>
      </c>
      <c r="E240" s="9" t="s">
        <v>7</v>
      </c>
      <c r="F240" s="9" t="s">
        <v>7</v>
      </c>
      <c r="G240" s="9" t="s">
        <v>7</v>
      </c>
      <c r="H240" s="11">
        <v>94</v>
      </c>
      <c r="I240" s="12"/>
    </row>
    <row r="241" spans="1:9" ht="15.75" thickBot="1" x14ac:dyDescent="0.3">
      <c r="A241" s="13"/>
      <c r="B241" s="18"/>
      <c r="C241" s="14"/>
      <c r="D241" s="10"/>
      <c r="E241" s="10"/>
      <c r="F241" s="10"/>
      <c r="G241" s="10"/>
      <c r="H241" s="13"/>
      <c r="I241" s="14"/>
    </row>
    <row r="242" spans="1:9" x14ac:dyDescent="0.25">
      <c r="A242" s="3" t="s">
        <v>20</v>
      </c>
      <c r="B242" s="4"/>
      <c r="C242" s="5"/>
      <c r="D242" s="9"/>
      <c r="E242" s="9">
        <f>E236+E238</f>
        <v>6.6</v>
      </c>
      <c r="F242" s="9">
        <f>F236</f>
        <v>7.3</v>
      </c>
      <c r="G242" s="9">
        <f>G236+G238</f>
        <v>47.099999999999994</v>
      </c>
      <c r="H242" s="11">
        <f>H236+H238+H240</f>
        <v>366</v>
      </c>
      <c r="I242" s="12"/>
    </row>
    <row r="243" spans="1:9" ht="15.75" thickBot="1" x14ac:dyDescent="0.3">
      <c r="A243" s="6"/>
      <c r="B243" s="7"/>
      <c r="C243" s="8"/>
      <c r="D243" s="10"/>
      <c r="E243" s="10"/>
      <c r="F243" s="10"/>
      <c r="G243" s="10"/>
      <c r="H243" s="13"/>
      <c r="I243" s="14"/>
    </row>
    <row r="244" spans="1:9" x14ac:dyDescent="0.25">
      <c r="A244" s="25" t="s">
        <v>104</v>
      </c>
      <c r="B244" s="26"/>
      <c r="C244" s="27"/>
      <c r="D244" s="9"/>
      <c r="E244" s="9"/>
      <c r="F244" s="9"/>
      <c r="G244" s="9"/>
      <c r="H244" s="11"/>
      <c r="I244" s="12"/>
    </row>
    <row r="245" spans="1:9" ht="15.75" thickBot="1" x14ac:dyDescent="0.3">
      <c r="A245" s="28"/>
      <c r="B245" s="29"/>
      <c r="C245" s="30"/>
      <c r="D245" s="10"/>
      <c r="E245" s="10"/>
      <c r="F245" s="10"/>
      <c r="G245" s="10"/>
      <c r="H245" s="13"/>
      <c r="I245" s="14"/>
    </row>
    <row r="246" spans="1:9" x14ac:dyDescent="0.25">
      <c r="A246" s="11" t="s">
        <v>10</v>
      </c>
      <c r="B246" s="17"/>
      <c r="C246" s="12"/>
      <c r="D246" s="9">
        <v>100</v>
      </c>
      <c r="E246" s="9">
        <v>2</v>
      </c>
      <c r="F246" s="9">
        <v>5.6</v>
      </c>
      <c r="G246" s="9">
        <v>4.8</v>
      </c>
      <c r="H246" s="11">
        <v>77</v>
      </c>
      <c r="I246" s="12"/>
    </row>
    <row r="247" spans="1:9" ht="15.75" thickBot="1" x14ac:dyDescent="0.3">
      <c r="A247" s="13"/>
      <c r="B247" s="18"/>
      <c r="C247" s="14"/>
      <c r="D247" s="10"/>
      <c r="E247" s="10"/>
      <c r="F247" s="10"/>
      <c r="G247" s="10"/>
      <c r="H247" s="13"/>
      <c r="I247" s="14"/>
    </row>
    <row r="248" spans="1:9" x14ac:dyDescent="0.25">
      <c r="A248" s="19" t="s">
        <v>76</v>
      </c>
      <c r="B248" s="15"/>
      <c r="C248" s="20"/>
      <c r="D248" s="9">
        <v>300</v>
      </c>
      <c r="E248" s="9">
        <v>10.4</v>
      </c>
      <c r="F248" s="9">
        <v>2.6</v>
      </c>
      <c r="G248" s="9">
        <v>16.5</v>
      </c>
      <c r="H248" s="11">
        <v>133</v>
      </c>
      <c r="I248" s="12"/>
    </row>
    <row r="249" spans="1:9" ht="15.75" thickBot="1" x14ac:dyDescent="0.3">
      <c r="A249" s="21"/>
      <c r="B249" s="16"/>
      <c r="C249" s="22"/>
      <c r="D249" s="10"/>
      <c r="E249" s="10"/>
      <c r="F249" s="10"/>
      <c r="G249" s="10"/>
      <c r="H249" s="13"/>
      <c r="I249" s="14"/>
    </row>
    <row r="250" spans="1:9" x14ac:dyDescent="0.25">
      <c r="A250" s="11" t="s">
        <v>77</v>
      </c>
      <c r="B250" s="17"/>
      <c r="C250" s="12"/>
      <c r="D250" s="9">
        <v>100</v>
      </c>
      <c r="E250" s="9">
        <v>21.85</v>
      </c>
      <c r="F250" s="9">
        <v>14.4</v>
      </c>
      <c r="G250" s="9">
        <v>0.21</v>
      </c>
      <c r="H250" s="11">
        <v>217.84</v>
      </c>
      <c r="I250" s="12"/>
    </row>
    <row r="251" spans="1:9" ht="15.75" thickBot="1" x14ac:dyDescent="0.3">
      <c r="A251" s="13"/>
      <c r="B251" s="18"/>
      <c r="C251" s="14"/>
      <c r="D251" s="10"/>
      <c r="E251" s="10"/>
      <c r="F251" s="10"/>
      <c r="G251" s="10"/>
      <c r="H251" s="13"/>
      <c r="I251" s="14"/>
    </row>
    <row r="252" spans="1:9" x14ac:dyDescent="0.25">
      <c r="A252" s="11" t="s">
        <v>42</v>
      </c>
      <c r="B252" s="17"/>
      <c r="C252" s="12"/>
      <c r="D252" s="9">
        <v>150</v>
      </c>
      <c r="E252" s="9">
        <v>5.52</v>
      </c>
      <c r="F252" s="9">
        <v>5.3</v>
      </c>
      <c r="G252" s="9">
        <v>35.33</v>
      </c>
      <c r="H252" s="11">
        <v>190.8</v>
      </c>
      <c r="I252" s="12"/>
    </row>
    <row r="253" spans="1:9" ht="15.75" thickBot="1" x14ac:dyDescent="0.3">
      <c r="A253" s="13"/>
      <c r="B253" s="18"/>
      <c r="C253" s="14"/>
      <c r="D253" s="10"/>
      <c r="E253" s="10"/>
      <c r="F253" s="10"/>
      <c r="G253" s="10"/>
      <c r="H253" s="13"/>
      <c r="I253" s="14"/>
    </row>
    <row r="254" spans="1:9" x14ac:dyDescent="0.25">
      <c r="A254" s="11" t="s">
        <v>61</v>
      </c>
      <c r="B254" s="17"/>
      <c r="C254" s="12"/>
      <c r="D254" s="9">
        <v>200</v>
      </c>
      <c r="E254" s="9" t="s">
        <v>7</v>
      </c>
      <c r="F254" s="9" t="s">
        <v>7</v>
      </c>
      <c r="G254" s="9">
        <v>19</v>
      </c>
      <c r="H254" s="11">
        <v>80</v>
      </c>
      <c r="I254" s="12"/>
    </row>
    <row r="255" spans="1:9" ht="15.75" thickBot="1" x14ac:dyDescent="0.3">
      <c r="A255" s="13"/>
      <c r="B255" s="18"/>
      <c r="C255" s="14"/>
      <c r="D255" s="10"/>
      <c r="E255" s="10"/>
      <c r="F255" s="10"/>
      <c r="G255" s="10"/>
      <c r="H255" s="13"/>
      <c r="I255" s="14"/>
    </row>
    <row r="256" spans="1:9" x14ac:dyDescent="0.25">
      <c r="A256" s="11" t="s">
        <v>17</v>
      </c>
      <c r="B256" s="17"/>
      <c r="C256" s="12"/>
      <c r="D256" s="9">
        <v>30</v>
      </c>
      <c r="E256" s="9">
        <v>3.4</v>
      </c>
      <c r="F256" s="9">
        <v>0.9</v>
      </c>
      <c r="G256" s="9">
        <v>21.9</v>
      </c>
      <c r="H256" s="11">
        <v>105</v>
      </c>
      <c r="I256" s="12"/>
    </row>
    <row r="257" spans="1:9" ht="15.75" thickBot="1" x14ac:dyDescent="0.3">
      <c r="A257" s="13"/>
      <c r="B257" s="18"/>
      <c r="C257" s="14"/>
      <c r="D257" s="10"/>
      <c r="E257" s="10"/>
      <c r="F257" s="10"/>
      <c r="G257" s="10"/>
      <c r="H257" s="13"/>
      <c r="I257" s="14"/>
    </row>
    <row r="258" spans="1:9" x14ac:dyDescent="0.25">
      <c r="A258" s="11" t="s">
        <v>18</v>
      </c>
      <c r="B258" s="17"/>
      <c r="C258" s="12"/>
      <c r="D258" s="9">
        <v>30</v>
      </c>
      <c r="E258" s="9">
        <v>0.36</v>
      </c>
      <c r="F258" s="9">
        <v>0.25</v>
      </c>
      <c r="G258" s="9">
        <v>0.78</v>
      </c>
      <c r="H258" s="11">
        <v>36.1</v>
      </c>
      <c r="I258" s="12"/>
    </row>
    <row r="259" spans="1:9" ht="15.75" thickBot="1" x14ac:dyDescent="0.3">
      <c r="A259" s="13"/>
      <c r="B259" s="18"/>
      <c r="C259" s="14"/>
      <c r="D259" s="10"/>
      <c r="E259" s="10"/>
      <c r="F259" s="10"/>
      <c r="G259" s="10"/>
      <c r="H259" s="13"/>
      <c r="I259" s="14"/>
    </row>
    <row r="260" spans="1:9" x14ac:dyDescent="0.25">
      <c r="A260" s="11" t="s">
        <v>34</v>
      </c>
      <c r="B260" s="17"/>
      <c r="C260" s="12"/>
      <c r="D260" s="9">
        <v>30</v>
      </c>
      <c r="E260" s="9">
        <v>1.1000000000000001</v>
      </c>
      <c r="F260" s="9">
        <v>5.12</v>
      </c>
      <c r="G260" s="9">
        <v>18.559999999999999</v>
      </c>
      <c r="H260" s="11">
        <v>124.6</v>
      </c>
      <c r="I260" s="12"/>
    </row>
    <row r="261" spans="1:9" ht="15.75" thickBot="1" x14ac:dyDescent="0.3">
      <c r="A261" s="13"/>
      <c r="B261" s="18"/>
      <c r="C261" s="14"/>
      <c r="D261" s="10"/>
      <c r="E261" s="10"/>
      <c r="F261" s="10"/>
      <c r="G261" s="10"/>
      <c r="H261" s="13"/>
      <c r="I261" s="14"/>
    </row>
    <row r="262" spans="1:9" x14ac:dyDescent="0.25">
      <c r="A262" s="3" t="s">
        <v>21</v>
      </c>
      <c r="B262" s="4"/>
      <c r="C262" s="5"/>
      <c r="D262" s="9"/>
      <c r="E262" s="9">
        <f>E246+E248+E252+E256+E258+E260</f>
        <v>22.78</v>
      </c>
      <c r="F262" s="9">
        <f>F246+F248+F252+F256+F258+F260</f>
        <v>19.77</v>
      </c>
      <c r="G262" s="9">
        <f>G246+G248+G252+G254+G256+G258+G260</f>
        <v>116.87</v>
      </c>
      <c r="H262" s="11">
        <f>H246+H248+H252+H254+H256+H258+H260</f>
        <v>746.5</v>
      </c>
      <c r="I262" s="12"/>
    </row>
    <row r="263" spans="1:9" ht="15.75" thickBot="1" x14ac:dyDescent="0.3">
      <c r="A263" s="6"/>
      <c r="B263" s="7"/>
      <c r="C263" s="8"/>
      <c r="D263" s="10"/>
      <c r="E263" s="10"/>
      <c r="F263" s="10"/>
      <c r="G263" s="10"/>
      <c r="H263" s="13"/>
      <c r="I263" s="14"/>
    </row>
    <row r="264" spans="1:9" x14ac:dyDescent="0.25">
      <c r="A264" s="3" t="s">
        <v>19</v>
      </c>
      <c r="B264" s="4"/>
      <c r="C264" s="5"/>
      <c r="D264" s="9"/>
      <c r="E264" s="9">
        <f>E242+E262</f>
        <v>29.380000000000003</v>
      </c>
      <c r="F264" s="9">
        <f>F242+F262</f>
        <v>27.07</v>
      </c>
      <c r="G264" s="9">
        <f>G242+G262</f>
        <v>163.97</v>
      </c>
      <c r="H264" s="11">
        <f>H242+H262</f>
        <v>1112.5</v>
      </c>
      <c r="I264" s="12"/>
    </row>
    <row r="265" spans="1:9" ht="15.75" thickBot="1" x14ac:dyDescent="0.3">
      <c r="A265" s="6"/>
      <c r="B265" s="7"/>
      <c r="C265" s="8"/>
      <c r="D265" s="10"/>
      <c r="E265" s="10"/>
      <c r="F265" s="10"/>
      <c r="G265" s="10"/>
      <c r="H265" s="13"/>
      <c r="I265" s="14"/>
    </row>
  </sheetData>
  <mergeCells count="792">
    <mergeCell ref="A264:C265"/>
    <mergeCell ref="D264:D265"/>
    <mergeCell ref="E264:E265"/>
    <mergeCell ref="F264:F265"/>
    <mergeCell ref="G264:G265"/>
    <mergeCell ref="H264:I265"/>
    <mergeCell ref="A262:C263"/>
    <mergeCell ref="D262:D263"/>
    <mergeCell ref="E262:E263"/>
    <mergeCell ref="F262:F263"/>
    <mergeCell ref="G262:G263"/>
    <mergeCell ref="H262:I263"/>
    <mergeCell ref="A260:C261"/>
    <mergeCell ref="D260:D261"/>
    <mergeCell ref="E260:E261"/>
    <mergeCell ref="F260:F261"/>
    <mergeCell ref="G260:G261"/>
    <mergeCell ref="H260:I261"/>
    <mergeCell ref="A258:C259"/>
    <mergeCell ref="D258:D259"/>
    <mergeCell ref="E258:E259"/>
    <mergeCell ref="F258:F259"/>
    <mergeCell ref="G258:G259"/>
    <mergeCell ref="H258:I259"/>
    <mergeCell ref="A256:C257"/>
    <mergeCell ref="D256:D257"/>
    <mergeCell ref="E256:E257"/>
    <mergeCell ref="F256:F257"/>
    <mergeCell ref="G256:G257"/>
    <mergeCell ref="H256:I257"/>
    <mergeCell ref="A254:C255"/>
    <mergeCell ref="D254:D255"/>
    <mergeCell ref="E254:E255"/>
    <mergeCell ref="F254:F255"/>
    <mergeCell ref="G254:G255"/>
    <mergeCell ref="H254:I255"/>
    <mergeCell ref="A252:C253"/>
    <mergeCell ref="D252:D253"/>
    <mergeCell ref="E252:E253"/>
    <mergeCell ref="F252:F253"/>
    <mergeCell ref="G252:G253"/>
    <mergeCell ref="H252:I253"/>
    <mergeCell ref="A250:C251"/>
    <mergeCell ref="D250:D251"/>
    <mergeCell ref="E250:E251"/>
    <mergeCell ref="F250:F251"/>
    <mergeCell ref="G250:G251"/>
    <mergeCell ref="H250:I251"/>
    <mergeCell ref="A248:C249"/>
    <mergeCell ref="D248:D249"/>
    <mergeCell ref="E248:E249"/>
    <mergeCell ref="F248:F249"/>
    <mergeCell ref="G248:G249"/>
    <mergeCell ref="H248:I249"/>
    <mergeCell ref="A246:C247"/>
    <mergeCell ref="D246:D247"/>
    <mergeCell ref="E246:E247"/>
    <mergeCell ref="F246:F247"/>
    <mergeCell ref="G246:G247"/>
    <mergeCell ref="H246:I247"/>
    <mergeCell ref="A244:C245"/>
    <mergeCell ref="D244:D245"/>
    <mergeCell ref="E244:E245"/>
    <mergeCell ref="F244:F245"/>
    <mergeCell ref="G244:G245"/>
    <mergeCell ref="H244:I245"/>
    <mergeCell ref="A242:C243"/>
    <mergeCell ref="D242:D243"/>
    <mergeCell ref="E242:E243"/>
    <mergeCell ref="F242:F243"/>
    <mergeCell ref="G242:G243"/>
    <mergeCell ref="H242:I243"/>
    <mergeCell ref="A240:C241"/>
    <mergeCell ref="D240:D241"/>
    <mergeCell ref="E240:E241"/>
    <mergeCell ref="F240:F241"/>
    <mergeCell ref="G240:G241"/>
    <mergeCell ref="H240:I241"/>
    <mergeCell ref="A238:C239"/>
    <mergeCell ref="D238:D239"/>
    <mergeCell ref="E238:E239"/>
    <mergeCell ref="F238:F239"/>
    <mergeCell ref="G238:G239"/>
    <mergeCell ref="H238:I239"/>
    <mergeCell ref="A236:C237"/>
    <mergeCell ref="D236:D237"/>
    <mergeCell ref="E236:E237"/>
    <mergeCell ref="F236:F237"/>
    <mergeCell ref="G236:G237"/>
    <mergeCell ref="H236:I237"/>
    <mergeCell ref="A234:C235"/>
    <mergeCell ref="D234:D235"/>
    <mergeCell ref="E234:E235"/>
    <mergeCell ref="F234:F235"/>
    <mergeCell ref="G234:G235"/>
    <mergeCell ref="H234:I235"/>
    <mergeCell ref="A232:C233"/>
    <mergeCell ref="D232:D233"/>
    <mergeCell ref="E232:E233"/>
    <mergeCell ref="F232:F233"/>
    <mergeCell ref="G232:G233"/>
    <mergeCell ref="H232:I233"/>
    <mergeCell ref="A230:C231"/>
    <mergeCell ref="D230:D231"/>
    <mergeCell ref="E230:E231"/>
    <mergeCell ref="F230:F231"/>
    <mergeCell ref="G230:G231"/>
    <mergeCell ref="H230:I231"/>
    <mergeCell ref="A228:C229"/>
    <mergeCell ref="D228:D229"/>
    <mergeCell ref="E228:E229"/>
    <mergeCell ref="F228:F229"/>
    <mergeCell ref="G228:G229"/>
    <mergeCell ref="H228:I229"/>
    <mergeCell ref="A226:C227"/>
    <mergeCell ref="D226:D227"/>
    <mergeCell ref="E226:E227"/>
    <mergeCell ref="F226:F227"/>
    <mergeCell ref="G226:G227"/>
    <mergeCell ref="H226:I227"/>
    <mergeCell ref="A224:C225"/>
    <mergeCell ref="D224:D225"/>
    <mergeCell ref="E224:E225"/>
    <mergeCell ref="F224:F225"/>
    <mergeCell ref="G224:G225"/>
    <mergeCell ref="H224:I225"/>
    <mergeCell ref="A222:C223"/>
    <mergeCell ref="D222:D223"/>
    <mergeCell ref="E222:E223"/>
    <mergeCell ref="F222:F223"/>
    <mergeCell ref="G222:G223"/>
    <mergeCell ref="H222:I223"/>
    <mergeCell ref="A220:C221"/>
    <mergeCell ref="D220:D221"/>
    <mergeCell ref="E220:E221"/>
    <mergeCell ref="F220:F221"/>
    <mergeCell ref="G220:G221"/>
    <mergeCell ref="H220:I221"/>
    <mergeCell ref="A218:C219"/>
    <mergeCell ref="D218:D219"/>
    <mergeCell ref="E218:E219"/>
    <mergeCell ref="F218:F219"/>
    <mergeCell ref="G218:G219"/>
    <mergeCell ref="H218:I219"/>
    <mergeCell ref="A216:C217"/>
    <mergeCell ref="D216:D217"/>
    <mergeCell ref="E216:E217"/>
    <mergeCell ref="F216:F217"/>
    <mergeCell ref="G216:G217"/>
    <mergeCell ref="H216:I217"/>
    <mergeCell ref="A214:C215"/>
    <mergeCell ref="D214:D215"/>
    <mergeCell ref="E214:E215"/>
    <mergeCell ref="F214:F215"/>
    <mergeCell ref="G214:G215"/>
    <mergeCell ref="H214:I215"/>
    <mergeCell ref="A212:C213"/>
    <mergeCell ref="D212:D213"/>
    <mergeCell ref="E212:E213"/>
    <mergeCell ref="F212:F213"/>
    <mergeCell ref="G212:G213"/>
    <mergeCell ref="H212:I213"/>
    <mergeCell ref="A210:C211"/>
    <mergeCell ref="D210:D211"/>
    <mergeCell ref="E210:E211"/>
    <mergeCell ref="F210:F211"/>
    <mergeCell ref="G210:G211"/>
    <mergeCell ref="H210:I211"/>
    <mergeCell ref="A208:C209"/>
    <mergeCell ref="D208:D209"/>
    <mergeCell ref="E208:E209"/>
    <mergeCell ref="F208:F209"/>
    <mergeCell ref="G208:G209"/>
    <mergeCell ref="H208:I209"/>
    <mergeCell ref="A206:C207"/>
    <mergeCell ref="D206:D207"/>
    <mergeCell ref="E206:E207"/>
    <mergeCell ref="F206:F207"/>
    <mergeCell ref="G206:G207"/>
    <mergeCell ref="H206:I207"/>
    <mergeCell ref="A204:C205"/>
    <mergeCell ref="D204:D205"/>
    <mergeCell ref="E204:E205"/>
    <mergeCell ref="F204:F205"/>
    <mergeCell ref="G204:G205"/>
    <mergeCell ref="H204:I205"/>
    <mergeCell ref="A202:C203"/>
    <mergeCell ref="D202:D203"/>
    <mergeCell ref="E202:E203"/>
    <mergeCell ref="F202:F203"/>
    <mergeCell ref="G202:G203"/>
    <mergeCell ref="H202:I203"/>
    <mergeCell ref="A200:C201"/>
    <mergeCell ref="D200:D201"/>
    <mergeCell ref="E200:E201"/>
    <mergeCell ref="F200:F201"/>
    <mergeCell ref="G200:G201"/>
    <mergeCell ref="H200:I201"/>
    <mergeCell ref="A198:C199"/>
    <mergeCell ref="D198:D199"/>
    <mergeCell ref="E198:E199"/>
    <mergeCell ref="F198:F199"/>
    <mergeCell ref="G198:G199"/>
    <mergeCell ref="H198:I199"/>
    <mergeCell ref="A196:C197"/>
    <mergeCell ref="D196:D197"/>
    <mergeCell ref="E196:E197"/>
    <mergeCell ref="F196:F197"/>
    <mergeCell ref="G196:G197"/>
    <mergeCell ref="H196:I197"/>
    <mergeCell ref="A194:C195"/>
    <mergeCell ref="D194:D195"/>
    <mergeCell ref="E194:E195"/>
    <mergeCell ref="F194:F195"/>
    <mergeCell ref="G194:G195"/>
    <mergeCell ref="H194:I195"/>
    <mergeCell ref="A192:C193"/>
    <mergeCell ref="D192:D193"/>
    <mergeCell ref="E192:E193"/>
    <mergeCell ref="F192:F193"/>
    <mergeCell ref="G192:G193"/>
    <mergeCell ref="H192:I193"/>
    <mergeCell ref="A190:C191"/>
    <mergeCell ref="D190:D191"/>
    <mergeCell ref="E190:E191"/>
    <mergeCell ref="F190:F191"/>
    <mergeCell ref="G190:G191"/>
    <mergeCell ref="H190:I191"/>
    <mergeCell ref="A188:C189"/>
    <mergeCell ref="D188:D189"/>
    <mergeCell ref="E188:E189"/>
    <mergeCell ref="F188:F189"/>
    <mergeCell ref="G188:G189"/>
    <mergeCell ref="H188:I189"/>
    <mergeCell ref="A186:C187"/>
    <mergeCell ref="D186:D187"/>
    <mergeCell ref="E186:E187"/>
    <mergeCell ref="F186:F187"/>
    <mergeCell ref="G186:G187"/>
    <mergeCell ref="H186:I187"/>
    <mergeCell ref="A184:C185"/>
    <mergeCell ref="D184:D185"/>
    <mergeCell ref="E184:E185"/>
    <mergeCell ref="F184:F185"/>
    <mergeCell ref="G184:G185"/>
    <mergeCell ref="H184:I185"/>
    <mergeCell ref="A182:C183"/>
    <mergeCell ref="D182:D183"/>
    <mergeCell ref="E182:E183"/>
    <mergeCell ref="F182:F183"/>
    <mergeCell ref="G182:G183"/>
    <mergeCell ref="H182:I183"/>
    <mergeCell ref="A180:C181"/>
    <mergeCell ref="D180:D181"/>
    <mergeCell ref="E180:E181"/>
    <mergeCell ref="F180:F181"/>
    <mergeCell ref="G180:G181"/>
    <mergeCell ref="H180:I181"/>
    <mergeCell ref="A178:C179"/>
    <mergeCell ref="D178:D179"/>
    <mergeCell ref="E178:E179"/>
    <mergeCell ref="F178:F179"/>
    <mergeCell ref="G178:G179"/>
    <mergeCell ref="H178:I179"/>
    <mergeCell ref="A176:C177"/>
    <mergeCell ref="D176:D177"/>
    <mergeCell ref="E176:E177"/>
    <mergeCell ref="F176:F177"/>
    <mergeCell ref="G176:G177"/>
    <mergeCell ref="H176:I177"/>
    <mergeCell ref="A174:C175"/>
    <mergeCell ref="D174:D175"/>
    <mergeCell ref="E174:E175"/>
    <mergeCell ref="F174:F175"/>
    <mergeCell ref="G174:G175"/>
    <mergeCell ref="H174:I175"/>
    <mergeCell ref="A172:C173"/>
    <mergeCell ref="D172:D173"/>
    <mergeCell ref="E172:E173"/>
    <mergeCell ref="F172:F173"/>
    <mergeCell ref="G172:G173"/>
    <mergeCell ref="H172:I173"/>
    <mergeCell ref="A170:C171"/>
    <mergeCell ref="D170:D171"/>
    <mergeCell ref="E170:E171"/>
    <mergeCell ref="F170:F171"/>
    <mergeCell ref="G170:G171"/>
    <mergeCell ref="H170:I171"/>
    <mergeCell ref="A168:C169"/>
    <mergeCell ref="D168:D169"/>
    <mergeCell ref="E168:E169"/>
    <mergeCell ref="F168:F169"/>
    <mergeCell ref="G168:G169"/>
    <mergeCell ref="H168:I169"/>
    <mergeCell ref="A166:C167"/>
    <mergeCell ref="D166:D167"/>
    <mergeCell ref="E166:E167"/>
    <mergeCell ref="F166:F167"/>
    <mergeCell ref="G166:G167"/>
    <mergeCell ref="H166:I167"/>
    <mergeCell ref="A164:C165"/>
    <mergeCell ref="D164:D165"/>
    <mergeCell ref="E164:E165"/>
    <mergeCell ref="F164:F165"/>
    <mergeCell ref="G164:G165"/>
    <mergeCell ref="H164:I165"/>
    <mergeCell ref="A162:C163"/>
    <mergeCell ref="D162:D163"/>
    <mergeCell ref="E162:E163"/>
    <mergeCell ref="F162:F163"/>
    <mergeCell ref="G162:G163"/>
    <mergeCell ref="H162:I163"/>
    <mergeCell ref="A160:C161"/>
    <mergeCell ref="D160:D161"/>
    <mergeCell ref="E160:E161"/>
    <mergeCell ref="F160:F161"/>
    <mergeCell ref="G160:G161"/>
    <mergeCell ref="H160:I161"/>
    <mergeCell ref="A158:C159"/>
    <mergeCell ref="D158:D159"/>
    <mergeCell ref="E158:E159"/>
    <mergeCell ref="F158:F159"/>
    <mergeCell ref="G158:G159"/>
    <mergeCell ref="H158:I159"/>
    <mergeCell ref="A156:C157"/>
    <mergeCell ref="D156:D157"/>
    <mergeCell ref="E156:E157"/>
    <mergeCell ref="F156:F157"/>
    <mergeCell ref="G156:G157"/>
    <mergeCell ref="H156:I157"/>
    <mergeCell ref="A154:C155"/>
    <mergeCell ref="D154:D155"/>
    <mergeCell ref="E154:E155"/>
    <mergeCell ref="F154:F155"/>
    <mergeCell ref="G154:G155"/>
    <mergeCell ref="H154:I155"/>
    <mergeCell ref="A152:C153"/>
    <mergeCell ref="D152:D153"/>
    <mergeCell ref="E152:E153"/>
    <mergeCell ref="F152:F153"/>
    <mergeCell ref="G152:G153"/>
    <mergeCell ref="H152:I153"/>
    <mergeCell ref="A150:C151"/>
    <mergeCell ref="D150:D151"/>
    <mergeCell ref="E150:E151"/>
    <mergeCell ref="F150:F151"/>
    <mergeCell ref="G150:G151"/>
    <mergeCell ref="H150:I151"/>
    <mergeCell ref="A148:C149"/>
    <mergeCell ref="D148:D149"/>
    <mergeCell ref="E148:E149"/>
    <mergeCell ref="F148:F149"/>
    <mergeCell ref="G148:G149"/>
    <mergeCell ref="H148:I149"/>
    <mergeCell ref="A146:C147"/>
    <mergeCell ref="D146:D147"/>
    <mergeCell ref="E146:E147"/>
    <mergeCell ref="F146:F147"/>
    <mergeCell ref="G146:G147"/>
    <mergeCell ref="H146:I147"/>
    <mergeCell ref="A144:C145"/>
    <mergeCell ref="D144:D145"/>
    <mergeCell ref="E144:E145"/>
    <mergeCell ref="F144:F145"/>
    <mergeCell ref="G144:G145"/>
    <mergeCell ref="H144:I145"/>
    <mergeCell ref="A142:C143"/>
    <mergeCell ref="D142:D143"/>
    <mergeCell ref="E142:E143"/>
    <mergeCell ref="F142:F143"/>
    <mergeCell ref="G142:G143"/>
    <mergeCell ref="H142:I143"/>
    <mergeCell ref="A140:C141"/>
    <mergeCell ref="D140:D141"/>
    <mergeCell ref="E140:E141"/>
    <mergeCell ref="F140:F141"/>
    <mergeCell ref="G140:G141"/>
    <mergeCell ref="H140:I141"/>
    <mergeCell ref="A138:C139"/>
    <mergeCell ref="D138:D139"/>
    <mergeCell ref="E138:E139"/>
    <mergeCell ref="F138:F139"/>
    <mergeCell ref="G138:G139"/>
    <mergeCell ref="H138:I139"/>
    <mergeCell ref="A136:C137"/>
    <mergeCell ref="D136:D137"/>
    <mergeCell ref="E136:E137"/>
    <mergeCell ref="F136:F137"/>
    <mergeCell ref="G136:G137"/>
    <mergeCell ref="H136:I137"/>
    <mergeCell ref="A134:C135"/>
    <mergeCell ref="D134:D135"/>
    <mergeCell ref="E134:E135"/>
    <mergeCell ref="F134:F135"/>
    <mergeCell ref="G134:G135"/>
    <mergeCell ref="H134:I135"/>
    <mergeCell ref="A132:C133"/>
    <mergeCell ref="D132:D133"/>
    <mergeCell ref="E132:E133"/>
    <mergeCell ref="F132:F133"/>
    <mergeCell ref="G132:G133"/>
    <mergeCell ref="H132:I133"/>
    <mergeCell ref="A130:C131"/>
    <mergeCell ref="D130:D131"/>
    <mergeCell ref="E130:E131"/>
    <mergeCell ref="F130:F131"/>
    <mergeCell ref="G130:G131"/>
    <mergeCell ref="H130:I131"/>
    <mergeCell ref="A128:C129"/>
    <mergeCell ref="D128:D129"/>
    <mergeCell ref="E128:E129"/>
    <mergeCell ref="F128:F129"/>
    <mergeCell ref="G128:G129"/>
    <mergeCell ref="H128:I129"/>
    <mergeCell ref="A126:C127"/>
    <mergeCell ref="D126:D127"/>
    <mergeCell ref="E126:E127"/>
    <mergeCell ref="F126:F127"/>
    <mergeCell ref="G126:G127"/>
    <mergeCell ref="H126:I127"/>
    <mergeCell ref="A124:C125"/>
    <mergeCell ref="D124:D125"/>
    <mergeCell ref="E124:E125"/>
    <mergeCell ref="F124:F125"/>
    <mergeCell ref="G124:G125"/>
    <mergeCell ref="H124:I125"/>
    <mergeCell ref="A122:C123"/>
    <mergeCell ref="D122:D123"/>
    <mergeCell ref="E122:E123"/>
    <mergeCell ref="F122:F123"/>
    <mergeCell ref="G122:G123"/>
    <mergeCell ref="H122:I123"/>
    <mergeCell ref="A120:C121"/>
    <mergeCell ref="D120:D121"/>
    <mergeCell ref="E120:E121"/>
    <mergeCell ref="F120:F121"/>
    <mergeCell ref="G120:G121"/>
    <mergeCell ref="H120:I121"/>
    <mergeCell ref="A118:C119"/>
    <mergeCell ref="D118:D119"/>
    <mergeCell ref="E118:E119"/>
    <mergeCell ref="F118:F119"/>
    <mergeCell ref="G118:G119"/>
    <mergeCell ref="H118:I119"/>
    <mergeCell ref="A116:C117"/>
    <mergeCell ref="D116:D117"/>
    <mergeCell ref="E116:E117"/>
    <mergeCell ref="F116:F117"/>
    <mergeCell ref="G116:G117"/>
    <mergeCell ref="H116:I117"/>
    <mergeCell ref="A114:C115"/>
    <mergeCell ref="D114:D115"/>
    <mergeCell ref="E114:E115"/>
    <mergeCell ref="F114:F115"/>
    <mergeCell ref="G114:G115"/>
    <mergeCell ref="H114:I115"/>
    <mergeCell ref="A112:C113"/>
    <mergeCell ref="D112:D113"/>
    <mergeCell ref="E112:E113"/>
    <mergeCell ref="F112:F113"/>
    <mergeCell ref="G112:G113"/>
    <mergeCell ref="H112:I113"/>
    <mergeCell ref="A110:C111"/>
    <mergeCell ref="D110:D111"/>
    <mergeCell ref="E110:E111"/>
    <mergeCell ref="F110:F111"/>
    <mergeCell ref="G110:G111"/>
    <mergeCell ref="H110:I111"/>
    <mergeCell ref="A108:C109"/>
    <mergeCell ref="D108:D109"/>
    <mergeCell ref="E108:E109"/>
    <mergeCell ref="F108:F109"/>
    <mergeCell ref="G108:G109"/>
    <mergeCell ref="H108:I109"/>
    <mergeCell ref="A106:C107"/>
    <mergeCell ref="D106:D107"/>
    <mergeCell ref="E106:E107"/>
    <mergeCell ref="F106:F107"/>
    <mergeCell ref="G106:G107"/>
    <mergeCell ref="H106:I107"/>
    <mergeCell ref="A104:C105"/>
    <mergeCell ref="D104:D105"/>
    <mergeCell ref="E104:E105"/>
    <mergeCell ref="F104:F105"/>
    <mergeCell ref="G104:G105"/>
    <mergeCell ref="H104:I105"/>
    <mergeCell ref="A102:C103"/>
    <mergeCell ref="D102:D103"/>
    <mergeCell ref="E102:E103"/>
    <mergeCell ref="F102:F103"/>
    <mergeCell ref="G102:G103"/>
    <mergeCell ref="H102:I103"/>
    <mergeCell ref="A100:C101"/>
    <mergeCell ref="D100:D101"/>
    <mergeCell ref="E100:E101"/>
    <mergeCell ref="F100:F101"/>
    <mergeCell ref="G100:G101"/>
    <mergeCell ref="H100:I101"/>
    <mergeCell ref="A98:C99"/>
    <mergeCell ref="D98:D99"/>
    <mergeCell ref="E98:E99"/>
    <mergeCell ref="F98:F99"/>
    <mergeCell ref="G98:G99"/>
    <mergeCell ref="H98:I99"/>
    <mergeCell ref="A96:C97"/>
    <mergeCell ref="D96:D97"/>
    <mergeCell ref="E96:E97"/>
    <mergeCell ref="F96:F97"/>
    <mergeCell ref="G96:G97"/>
    <mergeCell ref="H96:I97"/>
    <mergeCell ref="A94:C95"/>
    <mergeCell ref="D94:D95"/>
    <mergeCell ref="E94:E95"/>
    <mergeCell ref="F94:F95"/>
    <mergeCell ref="G94:G95"/>
    <mergeCell ref="H94:I95"/>
    <mergeCell ref="A92:C93"/>
    <mergeCell ref="D92:D93"/>
    <mergeCell ref="E92:E93"/>
    <mergeCell ref="F92:F93"/>
    <mergeCell ref="G92:G93"/>
    <mergeCell ref="H92:I93"/>
    <mergeCell ref="A90:C91"/>
    <mergeCell ref="D90:D91"/>
    <mergeCell ref="E90:E91"/>
    <mergeCell ref="F90:F91"/>
    <mergeCell ref="G90:G91"/>
    <mergeCell ref="H90:I91"/>
    <mergeCell ref="A88:C89"/>
    <mergeCell ref="D88:D89"/>
    <mergeCell ref="E88:E89"/>
    <mergeCell ref="F88:F89"/>
    <mergeCell ref="G88:G89"/>
    <mergeCell ref="H88:I89"/>
    <mergeCell ref="A86:C87"/>
    <mergeCell ref="D86:D87"/>
    <mergeCell ref="E86:E87"/>
    <mergeCell ref="F86:F87"/>
    <mergeCell ref="G86:G87"/>
    <mergeCell ref="H86:I87"/>
    <mergeCell ref="A84:C85"/>
    <mergeCell ref="D84:D85"/>
    <mergeCell ref="E84:E85"/>
    <mergeCell ref="F84:F85"/>
    <mergeCell ref="G84:G85"/>
    <mergeCell ref="H84:I85"/>
    <mergeCell ref="A82:C83"/>
    <mergeCell ref="D82:D83"/>
    <mergeCell ref="E82:E83"/>
    <mergeCell ref="F82:F83"/>
    <mergeCell ref="G82:G83"/>
    <mergeCell ref="H82:I83"/>
    <mergeCell ref="A80:C81"/>
    <mergeCell ref="D80:D81"/>
    <mergeCell ref="E80:E81"/>
    <mergeCell ref="F80:F81"/>
    <mergeCell ref="G80:G81"/>
    <mergeCell ref="H80:I81"/>
    <mergeCell ref="A78:C79"/>
    <mergeCell ref="D78:D79"/>
    <mergeCell ref="E78:E79"/>
    <mergeCell ref="F78:F79"/>
    <mergeCell ref="G78:G79"/>
    <mergeCell ref="H78:I79"/>
    <mergeCell ref="A76:C77"/>
    <mergeCell ref="D76:D77"/>
    <mergeCell ref="E76:E77"/>
    <mergeCell ref="F76:F77"/>
    <mergeCell ref="G76:G77"/>
    <mergeCell ref="H76:I77"/>
    <mergeCell ref="A74:C75"/>
    <mergeCell ref="D74:D75"/>
    <mergeCell ref="E74:E75"/>
    <mergeCell ref="F74:F75"/>
    <mergeCell ref="G74:G75"/>
    <mergeCell ref="H74:I75"/>
    <mergeCell ref="A72:C73"/>
    <mergeCell ref="D72:D73"/>
    <mergeCell ref="E72:E73"/>
    <mergeCell ref="F72:F73"/>
    <mergeCell ref="G72:G73"/>
    <mergeCell ref="H72:I73"/>
    <mergeCell ref="A70:C71"/>
    <mergeCell ref="D70:D71"/>
    <mergeCell ref="E70:E71"/>
    <mergeCell ref="F70:F71"/>
    <mergeCell ref="G70:G71"/>
    <mergeCell ref="H70:I71"/>
    <mergeCell ref="A68:C69"/>
    <mergeCell ref="D68:D69"/>
    <mergeCell ref="E68:E69"/>
    <mergeCell ref="F68:F69"/>
    <mergeCell ref="G68:G69"/>
    <mergeCell ref="H68:I69"/>
    <mergeCell ref="A66:C67"/>
    <mergeCell ref="D66:D67"/>
    <mergeCell ref="E66:E67"/>
    <mergeCell ref="F66:F67"/>
    <mergeCell ref="G66:G67"/>
    <mergeCell ref="H66:I67"/>
    <mergeCell ref="A64:C65"/>
    <mergeCell ref="D64:D65"/>
    <mergeCell ref="E64:E65"/>
    <mergeCell ref="F64:F65"/>
    <mergeCell ref="G64:G65"/>
    <mergeCell ref="H64:I65"/>
    <mergeCell ref="A62:C63"/>
    <mergeCell ref="D62:D63"/>
    <mergeCell ref="E62:E63"/>
    <mergeCell ref="F62:F63"/>
    <mergeCell ref="G62:G63"/>
    <mergeCell ref="H62:I63"/>
    <mergeCell ref="A60:C61"/>
    <mergeCell ref="D60:D61"/>
    <mergeCell ref="E60:E61"/>
    <mergeCell ref="F60:F61"/>
    <mergeCell ref="G60:G61"/>
    <mergeCell ref="H60:I61"/>
    <mergeCell ref="A58:C59"/>
    <mergeCell ref="D58:D59"/>
    <mergeCell ref="E58:E59"/>
    <mergeCell ref="F58:F59"/>
    <mergeCell ref="G58:G59"/>
    <mergeCell ref="H58:I59"/>
    <mergeCell ref="A56:C57"/>
    <mergeCell ref="D56:D57"/>
    <mergeCell ref="E56:E57"/>
    <mergeCell ref="F56:F57"/>
    <mergeCell ref="G56:G57"/>
    <mergeCell ref="H56:I57"/>
    <mergeCell ref="A54:C55"/>
    <mergeCell ref="D54:D55"/>
    <mergeCell ref="E54:E55"/>
    <mergeCell ref="F54:F55"/>
    <mergeCell ref="G54:G55"/>
    <mergeCell ref="H54:I55"/>
    <mergeCell ref="A52:C53"/>
    <mergeCell ref="D52:D53"/>
    <mergeCell ref="E52:E53"/>
    <mergeCell ref="F52:F53"/>
    <mergeCell ref="G52:G53"/>
    <mergeCell ref="H52:I53"/>
    <mergeCell ref="A50:C51"/>
    <mergeCell ref="D50:D51"/>
    <mergeCell ref="E50:E51"/>
    <mergeCell ref="F50:F51"/>
    <mergeCell ref="G50:G51"/>
    <mergeCell ref="H50:I51"/>
    <mergeCell ref="A48:C49"/>
    <mergeCell ref="D48:D49"/>
    <mergeCell ref="E48:E49"/>
    <mergeCell ref="F48:F49"/>
    <mergeCell ref="G48:G49"/>
    <mergeCell ref="H48:I49"/>
    <mergeCell ref="A46:C47"/>
    <mergeCell ref="D46:D47"/>
    <mergeCell ref="E46:E47"/>
    <mergeCell ref="F46:F47"/>
    <mergeCell ref="G46:G47"/>
    <mergeCell ref="H46:I47"/>
    <mergeCell ref="A44:C45"/>
    <mergeCell ref="D44:D45"/>
    <mergeCell ref="E44:E45"/>
    <mergeCell ref="F44:F45"/>
    <mergeCell ref="G44:G45"/>
    <mergeCell ref="H44:I45"/>
    <mergeCell ref="A42:C43"/>
    <mergeCell ref="D42:D43"/>
    <mergeCell ref="E42:E43"/>
    <mergeCell ref="F42:F43"/>
    <mergeCell ref="G42:G43"/>
    <mergeCell ref="H42:I43"/>
    <mergeCell ref="A40:C41"/>
    <mergeCell ref="D40:D41"/>
    <mergeCell ref="E40:E41"/>
    <mergeCell ref="F40:F41"/>
    <mergeCell ref="G40:G41"/>
    <mergeCell ref="H40:I41"/>
    <mergeCell ref="A38:C39"/>
    <mergeCell ref="D38:D39"/>
    <mergeCell ref="E38:E39"/>
    <mergeCell ref="F38:F39"/>
    <mergeCell ref="G38:G39"/>
    <mergeCell ref="H38:I39"/>
    <mergeCell ref="A36:C37"/>
    <mergeCell ref="D36:D37"/>
    <mergeCell ref="E36:E37"/>
    <mergeCell ref="F36:F37"/>
    <mergeCell ref="G36:G37"/>
    <mergeCell ref="H36:I37"/>
    <mergeCell ref="A34:C35"/>
    <mergeCell ref="D34:D35"/>
    <mergeCell ref="E34:E35"/>
    <mergeCell ref="F34:F35"/>
    <mergeCell ref="G34:G35"/>
    <mergeCell ref="H34:I35"/>
    <mergeCell ref="A32:C33"/>
    <mergeCell ref="D32:D33"/>
    <mergeCell ref="E32:E33"/>
    <mergeCell ref="F32:F33"/>
    <mergeCell ref="G32:G33"/>
    <mergeCell ref="H32:I33"/>
    <mergeCell ref="A30:C31"/>
    <mergeCell ref="D30:D31"/>
    <mergeCell ref="E30:E31"/>
    <mergeCell ref="F30:F31"/>
    <mergeCell ref="G30:G31"/>
    <mergeCell ref="H30:I31"/>
    <mergeCell ref="A28:C29"/>
    <mergeCell ref="D28:D29"/>
    <mergeCell ref="E28:E29"/>
    <mergeCell ref="F28:F29"/>
    <mergeCell ref="G28:G29"/>
    <mergeCell ref="H28:I29"/>
    <mergeCell ref="A26:C27"/>
    <mergeCell ref="D26:D27"/>
    <mergeCell ref="E26:E27"/>
    <mergeCell ref="F26:F27"/>
    <mergeCell ref="G26:G27"/>
    <mergeCell ref="H26:I27"/>
    <mergeCell ref="A24:C25"/>
    <mergeCell ref="D24:D25"/>
    <mergeCell ref="E24:E25"/>
    <mergeCell ref="F24:F25"/>
    <mergeCell ref="G24:G25"/>
    <mergeCell ref="H24:I25"/>
    <mergeCell ref="A22:C23"/>
    <mergeCell ref="D22:D23"/>
    <mergeCell ref="E22:E23"/>
    <mergeCell ref="F22:F23"/>
    <mergeCell ref="G22:G23"/>
    <mergeCell ref="H22:I23"/>
    <mergeCell ref="A20:C21"/>
    <mergeCell ref="D20:D21"/>
    <mergeCell ref="E20:E21"/>
    <mergeCell ref="F20:F21"/>
    <mergeCell ref="G20:G21"/>
    <mergeCell ref="H20:I21"/>
    <mergeCell ref="A18:C19"/>
    <mergeCell ref="D18:D19"/>
    <mergeCell ref="E18:E19"/>
    <mergeCell ref="F18:F19"/>
    <mergeCell ref="G18:G19"/>
    <mergeCell ref="H18:I19"/>
    <mergeCell ref="A16:C17"/>
    <mergeCell ref="D16:D17"/>
    <mergeCell ref="E16:E17"/>
    <mergeCell ref="F16:F17"/>
    <mergeCell ref="G16:G17"/>
    <mergeCell ref="H16:I17"/>
    <mergeCell ref="A14:C15"/>
    <mergeCell ref="D14:D15"/>
    <mergeCell ref="E14:E15"/>
    <mergeCell ref="F14:F15"/>
    <mergeCell ref="G14:G15"/>
    <mergeCell ref="H14:I15"/>
    <mergeCell ref="A12:C13"/>
    <mergeCell ref="D12:D13"/>
    <mergeCell ref="E12:E13"/>
    <mergeCell ref="F12:F13"/>
    <mergeCell ref="G12:G13"/>
    <mergeCell ref="H12:I13"/>
    <mergeCell ref="A10:C11"/>
    <mergeCell ref="D10:D11"/>
    <mergeCell ref="E10:E11"/>
    <mergeCell ref="F10:F11"/>
    <mergeCell ref="G10:G11"/>
    <mergeCell ref="H10:I11"/>
    <mergeCell ref="A8:C9"/>
    <mergeCell ref="D8:D9"/>
    <mergeCell ref="E8:E9"/>
    <mergeCell ref="F8:F9"/>
    <mergeCell ref="G8:G9"/>
    <mergeCell ref="H8:I9"/>
    <mergeCell ref="A1:C2"/>
    <mergeCell ref="D1:D2"/>
    <mergeCell ref="E1:G1"/>
    <mergeCell ref="H1:I2"/>
    <mergeCell ref="A6:C7"/>
    <mergeCell ref="D6:D7"/>
    <mergeCell ref="E6:E7"/>
    <mergeCell ref="F6:F7"/>
    <mergeCell ref="G6:G7"/>
    <mergeCell ref="H6:I7"/>
    <mergeCell ref="A3:C3"/>
    <mergeCell ref="H3:I3"/>
    <mergeCell ref="A4:C5"/>
    <mergeCell ref="D4:D5"/>
    <mergeCell ref="E4:E5"/>
    <mergeCell ref="F4:F5"/>
    <mergeCell ref="G4:G5"/>
    <mergeCell ref="H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1-10 день</vt:lpstr>
      <vt:lpstr>11-18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2024-06-01T05:07:03Z</dcterms:modified>
</cp:coreProperties>
</file>