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845" activeTab="0"/>
  </bookViews>
  <sheets>
    <sheet name="5-11" sheetId="1" r:id="rId1"/>
  </sheets>
  <definedNames>
    <definedName name="_xlnm.Print_Area" localSheetId="0">'5-11'!$A$1:$AD$235</definedName>
  </definedNames>
  <calcPr fullCalcOnLoad="1"/>
</workbook>
</file>

<file path=xl/sharedStrings.xml><?xml version="1.0" encoding="utf-8"?>
<sst xmlns="http://schemas.openxmlformats.org/spreadsheetml/2006/main" count="670" uniqueCount="99">
  <si>
    <t>№ рец.</t>
  </si>
  <si>
    <t>наименование блюда</t>
  </si>
  <si>
    <t>масса, г</t>
  </si>
  <si>
    <t>химический состав</t>
  </si>
  <si>
    <t>энергетическая ценность (ккал)</t>
  </si>
  <si>
    <t>Б</t>
  </si>
  <si>
    <t>Ж</t>
  </si>
  <si>
    <t>У</t>
  </si>
  <si>
    <t>масса, г по ТТК</t>
  </si>
  <si>
    <t>ИТОГО:</t>
  </si>
  <si>
    <t>Макаронные изделия отварные</t>
  </si>
  <si>
    <t>Кисель</t>
  </si>
  <si>
    <t>Хлеб пшеничный</t>
  </si>
  <si>
    <t>День первый</t>
  </si>
  <si>
    <t>День второй</t>
  </si>
  <si>
    <t>Чай с сахаром</t>
  </si>
  <si>
    <t>Завтрак</t>
  </si>
  <si>
    <t>Наименование блюда</t>
  </si>
  <si>
    <t>День третий</t>
  </si>
  <si>
    <t>Картофельное пюре</t>
  </si>
  <si>
    <t>День четвертый</t>
  </si>
  <si>
    <t>Чай с лимоном</t>
  </si>
  <si>
    <t>День пятый</t>
  </si>
  <si>
    <t>День шестой</t>
  </si>
  <si>
    <t>День седьмой</t>
  </si>
  <si>
    <t>День восьмой</t>
  </si>
  <si>
    <t>День девятый</t>
  </si>
  <si>
    <t>День десятый</t>
  </si>
  <si>
    <t>Щи из свежей капусты с картофелем</t>
  </si>
  <si>
    <t>Капуста тушёная</t>
  </si>
  <si>
    <t>Компот из смеси сухофруктов</t>
  </si>
  <si>
    <t>Запеканка из творога с соусом</t>
  </si>
  <si>
    <t xml:space="preserve">Обед </t>
  </si>
  <si>
    <t xml:space="preserve">Завтрак </t>
  </si>
  <si>
    <t>Суп картофельный с бобовыми</t>
  </si>
  <si>
    <t>Обед</t>
  </si>
  <si>
    <t>Жаркое по - домашнему</t>
  </si>
  <si>
    <t>Салат из свежих помидоров</t>
  </si>
  <si>
    <t>Салат из бел. кап. с помид. и огурц.</t>
  </si>
  <si>
    <t xml:space="preserve">Сок </t>
  </si>
  <si>
    <t>Рассольник ленинградский</t>
  </si>
  <si>
    <t>Каша "Дружба"</t>
  </si>
  <si>
    <t>Плов из отварной птицы</t>
  </si>
  <si>
    <t>Салат из отварной свеклы с чесноком</t>
  </si>
  <si>
    <t>Компот из яблок с лимоном</t>
  </si>
  <si>
    <t>Птица отварная</t>
  </si>
  <si>
    <t>Каша гречневая рассыпчатая</t>
  </si>
  <si>
    <t>Салат из свежих огурцов</t>
  </si>
  <si>
    <t>Витамины (мп)</t>
  </si>
  <si>
    <t>Минеральные вещества (мп)</t>
  </si>
  <si>
    <t>В1</t>
  </si>
  <si>
    <t>С</t>
  </si>
  <si>
    <t>А</t>
  </si>
  <si>
    <t>Е</t>
  </si>
  <si>
    <t>Са</t>
  </si>
  <si>
    <t>Р</t>
  </si>
  <si>
    <t>Мg</t>
  </si>
  <si>
    <t>Fe</t>
  </si>
  <si>
    <t>Хлеб ржаной</t>
  </si>
  <si>
    <t>Булочка</t>
  </si>
  <si>
    <t>Сыр порционно</t>
  </si>
  <si>
    <t>Салат из квашенной капусты с луком</t>
  </si>
  <si>
    <t>Напиток ягодный</t>
  </si>
  <si>
    <t>есть</t>
  </si>
  <si>
    <t>должно быть</t>
  </si>
  <si>
    <t>Возрастная категория: 12-18 лет</t>
  </si>
  <si>
    <t>Суп картофельный с рыбой</t>
  </si>
  <si>
    <t>осенне-зимний сезон</t>
  </si>
  <si>
    <t>МЕНЮ</t>
  </si>
  <si>
    <t>Кофейный напиток с молоком</t>
  </si>
  <si>
    <t>Огурец консервированный порционно</t>
  </si>
  <si>
    <t>Помидор свежый порционно</t>
  </si>
  <si>
    <t>Огурец свежий порционно</t>
  </si>
  <si>
    <t>Картофель отварной</t>
  </si>
  <si>
    <t>Курица в соусе с томатом</t>
  </si>
  <si>
    <t>Биточки рыбные</t>
  </si>
  <si>
    <t>Рагу из овощей</t>
  </si>
  <si>
    <t>Рис припущенный</t>
  </si>
  <si>
    <t>Борщ с капустой и картофелем</t>
  </si>
  <si>
    <t>Кукуруза консервированная отварная для подгарнировки</t>
  </si>
  <si>
    <t>Плов из отварной свинины</t>
  </si>
  <si>
    <t>Котлеты рубленные из птицы со свиной</t>
  </si>
  <si>
    <t>Суп картофельный с лапшой домашней</t>
  </si>
  <si>
    <t>Рыба тушеная с овощами</t>
  </si>
  <si>
    <t>Груша</t>
  </si>
  <si>
    <t>Филе сельди с маслом и луком и зеленым горошком</t>
  </si>
  <si>
    <t>Яблоки</t>
  </si>
  <si>
    <t>Салат с сыром</t>
  </si>
  <si>
    <t>Салат из освежих помидоров и огурцов</t>
  </si>
  <si>
    <t>Винегрет овощной</t>
  </si>
  <si>
    <t>Салат из свеклы с солеными огурцами</t>
  </si>
  <si>
    <t>Салат из моркови с яблоками</t>
  </si>
  <si>
    <t>Гуляш из свинины</t>
  </si>
  <si>
    <t>Тефтели из свинины с рисом (ёжики)</t>
  </si>
  <si>
    <t>Кнели из свинины (с маслом)</t>
  </si>
  <si>
    <t>Гуляш из  свинины</t>
  </si>
  <si>
    <t>Салат из капусты с морковью</t>
  </si>
  <si>
    <t>Салат из моркови,яйца и кукурузы</t>
  </si>
  <si>
    <t>Бефстроганов из индейки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</si>
</sst>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6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2" fontId="3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  <xf numFmtId="172" fontId="0" fillId="33" borderId="0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" fontId="3" fillId="33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172" fontId="0" fillId="33" borderId="11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172" fontId="3" fillId="33" borderId="11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172" fontId="1" fillId="33" borderId="15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2" fontId="44" fillId="33" borderId="15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2" fontId="44" fillId="33" borderId="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2" fontId="44" fillId="33" borderId="0" xfId="0" applyNumberFormat="1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172" fontId="44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2" fontId="44" fillId="33" borderId="14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2" fontId="44" fillId="33" borderId="16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2" fontId="3" fillId="33" borderId="1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2"/>
  <sheetViews>
    <sheetView tabSelected="1" view="pageBreakPreview" zoomScale="80" zoomScaleNormal="80" zoomScaleSheetLayoutView="80" zoomScalePageLayoutView="90" workbookViewId="0" topLeftCell="A145">
      <selection activeCell="AA168" sqref="AA168"/>
    </sheetView>
  </sheetViews>
  <sheetFormatPr defaultColWidth="8.8515625" defaultRowHeight="15"/>
  <cols>
    <col min="1" max="1" width="7.7109375" style="12" customWidth="1"/>
    <col min="2" max="2" width="38.00390625" style="12" customWidth="1"/>
    <col min="3" max="3" width="10.140625" style="79" hidden="1" customWidth="1"/>
    <col min="4" max="4" width="9.8515625" style="79" hidden="1" customWidth="1"/>
    <col min="5" max="5" width="9.28125" style="79" hidden="1" customWidth="1"/>
    <col min="6" max="6" width="9.00390625" style="79" hidden="1" customWidth="1"/>
    <col min="7" max="7" width="8.7109375" style="79" hidden="1" customWidth="1"/>
    <col min="8" max="8" width="8.57421875" style="12" customWidth="1"/>
    <col min="9" max="9" width="8.7109375" style="12" customWidth="1"/>
    <col min="10" max="11" width="9.57421875" style="12" bestFit="1" customWidth="1"/>
    <col min="12" max="12" width="14.00390625" style="12" customWidth="1"/>
    <col min="13" max="17" width="14.00390625" style="12" hidden="1" customWidth="1"/>
    <col min="18" max="18" width="2.140625" style="12" hidden="1" customWidth="1"/>
    <col min="19" max="19" width="1.8515625" style="12" hidden="1" customWidth="1"/>
    <col min="20" max="20" width="1.421875" style="12" hidden="1" customWidth="1"/>
    <col min="21" max="21" width="2.140625" style="12" hidden="1" customWidth="1"/>
    <col min="22" max="22" width="10.57421875" style="12" hidden="1" customWidth="1"/>
    <col min="23" max="29" width="10.57421875" style="12" customWidth="1"/>
    <col min="30" max="30" width="9.57421875" style="12" customWidth="1"/>
    <col min="31" max="31" width="17.421875" style="99" customWidth="1"/>
    <col min="32" max="32" width="11.00390625" style="99" customWidth="1"/>
    <col min="33" max="16384" width="8.8515625" style="12" customWidth="1"/>
  </cols>
  <sheetData>
    <row r="1" spans="1:30" ht="16.5" customHeight="1">
      <c r="A1" s="188" t="s">
        <v>68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1:32" ht="16.5" customHeight="1">
      <c r="A2" s="188" t="s">
        <v>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09"/>
      <c r="AF2" s="109"/>
    </row>
    <row r="3" spans="1:30" ht="15" customHeight="1">
      <c r="A3" s="198" t="s">
        <v>65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</row>
    <row r="4" spans="1:30" ht="15" customHeight="1">
      <c r="A4" s="48" t="s">
        <v>13</v>
      </c>
      <c r="B4" s="96"/>
      <c r="C4" s="60"/>
      <c r="D4" s="60"/>
      <c r="E4" s="60"/>
      <c r="F4" s="61"/>
      <c r="G4" s="60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1:46" ht="16.5" customHeight="1">
      <c r="A5" s="48"/>
      <c r="B5" s="7" t="s">
        <v>33</v>
      </c>
      <c r="C5" s="60"/>
      <c r="D5" s="60"/>
      <c r="E5" s="60"/>
      <c r="F5" s="60"/>
      <c r="G5" s="60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100"/>
      <c r="AM5" s="16"/>
      <c r="AN5" s="16"/>
      <c r="AO5" s="16"/>
      <c r="AP5" s="16"/>
      <c r="AQ5" s="16"/>
      <c r="AR5" s="16"/>
      <c r="AS5" s="16"/>
      <c r="AT5" s="16"/>
    </row>
    <row r="6" spans="1:32" ht="15.75" customHeight="1">
      <c r="A6" s="192" t="s">
        <v>0</v>
      </c>
      <c r="B6" s="196" t="s">
        <v>1</v>
      </c>
      <c r="C6" s="195" t="s">
        <v>8</v>
      </c>
      <c r="D6" s="195" t="s">
        <v>3</v>
      </c>
      <c r="E6" s="195"/>
      <c r="F6" s="195"/>
      <c r="G6" s="158" t="s">
        <v>4</v>
      </c>
      <c r="H6" s="196" t="s">
        <v>2</v>
      </c>
      <c r="I6" s="192" t="s">
        <v>3</v>
      </c>
      <c r="J6" s="192"/>
      <c r="K6" s="192"/>
      <c r="L6" s="190" t="s">
        <v>4</v>
      </c>
      <c r="M6" s="87"/>
      <c r="N6" s="87"/>
      <c r="O6" s="87"/>
      <c r="P6" s="87"/>
      <c r="Q6" s="87"/>
      <c r="R6" s="87"/>
      <c r="S6" s="87"/>
      <c r="T6" s="87"/>
      <c r="U6" s="87"/>
      <c r="V6" s="87"/>
      <c r="W6" s="154" t="s">
        <v>48</v>
      </c>
      <c r="X6" s="155"/>
      <c r="Y6" s="155"/>
      <c r="Z6" s="156"/>
      <c r="AA6" s="155" t="s">
        <v>49</v>
      </c>
      <c r="AB6" s="155"/>
      <c r="AC6" s="155"/>
      <c r="AD6" s="156"/>
      <c r="AE6" s="12"/>
      <c r="AF6" s="12"/>
    </row>
    <row r="7" spans="1:38" ht="13.5" customHeight="1">
      <c r="A7" s="169"/>
      <c r="B7" s="196"/>
      <c r="C7" s="195"/>
      <c r="D7" s="62" t="s">
        <v>5</v>
      </c>
      <c r="E7" s="62" t="s">
        <v>6</v>
      </c>
      <c r="F7" s="62" t="s">
        <v>7</v>
      </c>
      <c r="G7" s="158"/>
      <c r="H7" s="196"/>
      <c r="I7" s="85" t="s">
        <v>5</v>
      </c>
      <c r="J7" s="85" t="s">
        <v>6</v>
      </c>
      <c r="K7" s="85" t="s">
        <v>7</v>
      </c>
      <c r="L7" s="191"/>
      <c r="M7" s="81" t="s">
        <v>63</v>
      </c>
      <c r="N7" s="81"/>
      <c r="O7" s="81"/>
      <c r="P7" s="81"/>
      <c r="Q7" s="81"/>
      <c r="R7" s="81"/>
      <c r="S7" s="81"/>
      <c r="T7" s="81"/>
      <c r="U7" s="81"/>
      <c r="V7" s="81" t="s">
        <v>64</v>
      </c>
      <c r="W7" s="14" t="s">
        <v>51</v>
      </c>
      <c r="X7" s="14" t="s">
        <v>52</v>
      </c>
      <c r="Y7" s="14" t="s">
        <v>53</v>
      </c>
      <c r="Z7" s="14" t="s">
        <v>50</v>
      </c>
      <c r="AA7" s="14" t="s">
        <v>54</v>
      </c>
      <c r="AB7" s="14" t="s">
        <v>55</v>
      </c>
      <c r="AC7" s="14" t="s">
        <v>56</v>
      </c>
      <c r="AD7" s="14" t="s">
        <v>57</v>
      </c>
      <c r="AE7" s="12"/>
      <c r="AF7" s="12"/>
      <c r="AH7" s="16"/>
      <c r="AI7" s="16"/>
      <c r="AJ7" s="16"/>
      <c r="AK7" s="16"/>
      <c r="AL7" s="16"/>
    </row>
    <row r="8" spans="1:39" ht="14.25" customHeight="1">
      <c r="A8" s="19">
        <v>311</v>
      </c>
      <c r="B8" s="50" t="s">
        <v>41</v>
      </c>
      <c r="C8" s="63">
        <v>205</v>
      </c>
      <c r="D8" s="64">
        <v>6.55</v>
      </c>
      <c r="E8" s="64">
        <v>8.33</v>
      </c>
      <c r="F8" s="64">
        <v>35.09</v>
      </c>
      <c r="G8" s="64">
        <v>241.11</v>
      </c>
      <c r="H8" s="19">
        <v>250</v>
      </c>
      <c r="I8" s="15">
        <v>7</v>
      </c>
      <c r="J8" s="15">
        <v>9.5</v>
      </c>
      <c r="K8" s="15">
        <v>36.87</v>
      </c>
      <c r="L8" s="15">
        <v>261.25</v>
      </c>
      <c r="M8" s="41">
        <v>200</v>
      </c>
      <c r="N8" s="15">
        <v>1.4</v>
      </c>
      <c r="O8" s="15">
        <v>0.1</v>
      </c>
      <c r="P8" s="15">
        <v>0.08</v>
      </c>
      <c r="Q8" s="15">
        <v>0.08</v>
      </c>
      <c r="R8" s="15">
        <v>184.17</v>
      </c>
      <c r="S8" s="15">
        <v>173.06</v>
      </c>
      <c r="T8" s="15">
        <v>29.19</v>
      </c>
      <c r="U8" s="15">
        <v>1.31</v>
      </c>
      <c r="V8" s="41">
        <v>200</v>
      </c>
      <c r="W8" s="15">
        <v>1.75</v>
      </c>
      <c r="X8" s="15">
        <v>0.13</v>
      </c>
      <c r="Y8" s="15">
        <v>0.1</v>
      </c>
      <c r="Z8" s="15">
        <v>0.1</v>
      </c>
      <c r="AA8" s="15">
        <v>230.21</v>
      </c>
      <c r="AB8" s="15">
        <v>216.3</v>
      </c>
      <c r="AC8" s="15">
        <v>36.48</v>
      </c>
      <c r="AD8" s="15">
        <v>1.63</v>
      </c>
      <c r="AE8" s="12"/>
      <c r="AF8" s="12"/>
      <c r="AH8" s="6"/>
      <c r="AI8" s="6"/>
      <c r="AJ8" s="6"/>
      <c r="AK8" s="6"/>
      <c r="AL8" s="6"/>
      <c r="AM8" s="1"/>
    </row>
    <row r="9" spans="1:32" ht="15" customHeight="1">
      <c r="A9" s="19">
        <v>692</v>
      </c>
      <c r="B9" s="27" t="s">
        <v>69</v>
      </c>
      <c r="C9" s="63">
        <v>200</v>
      </c>
      <c r="D9" s="64">
        <v>1.4</v>
      </c>
      <c r="E9" s="64">
        <v>1.6</v>
      </c>
      <c r="F9" s="64">
        <v>17.35</v>
      </c>
      <c r="G9" s="67">
        <v>89.32</v>
      </c>
      <c r="H9" s="19">
        <v>200</v>
      </c>
      <c r="I9" s="55">
        <v>2.9</v>
      </c>
      <c r="J9" s="55">
        <v>2.8</v>
      </c>
      <c r="K9" s="131">
        <v>14.9</v>
      </c>
      <c r="L9" s="15">
        <v>94</v>
      </c>
      <c r="M9" s="15">
        <v>200</v>
      </c>
      <c r="N9" s="15">
        <v>0.4</v>
      </c>
      <c r="O9" s="15">
        <v>0</v>
      </c>
      <c r="P9" s="15">
        <v>0</v>
      </c>
      <c r="Q9" s="15">
        <v>0.02</v>
      </c>
      <c r="R9" s="15">
        <v>34</v>
      </c>
      <c r="S9" s="15">
        <v>50</v>
      </c>
      <c r="T9" s="55">
        <v>0</v>
      </c>
      <c r="U9" s="12">
        <v>0</v>
      </c>
      <c r="V9" s="12">
        <v>200</v>
      </c>
      <c r="W9" s="15">
        <f>N9/M9*V9</f>
        <v>0.4</v>
      </c>
      <c r="X9" s="15">
        <f>O9/M9*V9</f>
        <v>0</v>
      </c>
      <c r="Y9" s="15">
        <f>P9/M9*V9</f>
        <v>0</v>
      </c>
      <c r="Z9" s="15">
        <f>Q9/M9*V9</f>
        <v>0.02</v>
      </c>
      <c r="AA9" s="15">
        <f>R9/M9*V9</f>
        <v>34</v>
      </c>
      <c r="AB9" s="15">
        <f>S9/M9*V9</f>
        <v>50</v>
      </c>
      <c r="AC9" s="15">
        <f>T9/M9*V9</f>
        <v>0</v>
      </c>
      <c r="AD9" s="15">
        <f>U9/M9*V9</f>
        <v>0</v>
      </c>
      <c r="AE9" s="12"/>
      <c r="AF9" s="12"/>
    </row>
    <row r="10" spans="1:32" ht="15.75">
      <c r="A10" s="19"/>
      <c r="B10" s="50" t="s">
        <v>59</v>
      </c>
      <c r="C10" s="63">
        <v>50</v>
      </c>
      <c r="D10" s="64">
        <v>8.4</v>
      </c>
      <c r="E10" s="64">
        <v>2.2</v>
      </c>
      <c r="F10" s="64">
        <v>52.95</v>
      </c>
      <c r="G10" s="67">
        <v>269.21</v>
      </c>
      <c r="H10" s="19">
        <v>50</v>
      </c>
      <c r="I10" s="15">
        <v>3.65</v>
      </c>
      <c r="J10" s="15">
        <v>5.85</v>
      </c>
      <c r="K10" s="15">
        <v>27.7</v>
      </c>
      <c r="L10" s="15">
        <v>179</v>
      </c>
      <c r="M10" s="41">
        <v>50</v>
      </c>
      <c r="N10" s="15">
        <v>0</v>
      </c>
      <c r="O10" s="15">
        <v>0.02</v>
      </c>
      <c r="P10" s="15">
        <v>0.06</v>
      </c>
      <c r="Q10" s="15">
        <v>0.07</v>
      </c>
      <c r="R10" s="15">
        <v>20.4</v>
      </c>
      <c r="S10" s="55">
        <v>60.5</v>
      </c>
      <c r="T10" s="55">
        <v>37</v>
      </c>
      <c r="U10" s="55">
        <v>0.71</v>
      </c>
      <c r="V10" s="41">
        <v>50</v>
      </c>
      <c r="W10" s="15">
        <f>N10/M10*V10</f>
        <v>0</v>
      </c>
      <c r="X10" s="15">
        <f>O10/M10*V10</f>
        <v>0.02</v>
      </c>
      <c r="Y10" s="15">
        <f>P10/M10*V10</f>
        <v>0.06</v>
      </c>
      <c r="Z10" s="15">
        <f>Q10/M10*V10</f>
        <v>0.07</v>
      </c>
      <c r="AA10" s="15">
        <f>R10/M10*V10</f>
        <v>20.4</v>
      </c>
      <c r="AB10" s="15">
        <f>S10/M10*V10</f>
        <v>60.5</v>
      </c>
      <c r="AC10" s="15">
        <f>T10/M10*V10</f>
        <v>37</v>
      </c>
      <c r="AD10" s="15">
        <f>U10/M10*V10</f>
        <v>0.71</v>
      </c>
      <c r="AE10" s="12"/>
      <c r="AF10" s="12"/>
    </row>
    <row r="11" spans="1:32" ht="15" customHeight="1">
      <c r="A11" s="20"/>
      <c r="B11" s="20" t="s">
        <v>60</v>
      </c>
      <c r="C11" s="71">
        <v>50</v>
      </c>
      <c r="D11" s="65">
        <v>11.6</v>
      </c>
      <c r="E11" s="65">
        <v>14.75</v>
      </c>
      <c r="F11" s="65">
        <v>0</v>
      </c>
      <c r="G11" s="65">
        <v>182</v>
      </c>
      <c r="H11" s="19">
        <v>50</v>
      </c>
      <c r="I11" s="15">
        <v>9.2</v>
      </c>
      <c r="J11" s="15">
        <v>5.8</v>
      </c>
      <c r="K11" s="15">
        <v>24.2</v>
      </c>
      <c r="L11" s="15">
        <v>190</v>
      </c>
      <c r="M11" s="42">
        <v>30</v>
      </c>
      <c r="N11" s="55">
        <v>0.21</v>
      </c>
      <c r="O11" s="55">
        <v>0.08</v>
      </c>
      <c r="P11" s="55">
        <v>0.15</v>
      </c>
      <c r="Q11" s="55">
        <v>0.01</v>
      </c>
      <c r="R11" s="55">
        <v>264</v>
      </c>
      <c r="S11" s="55">
        <v>150</v>
      </c>
      <c r="T11" s="55">
        <v>10.5</v>
      </c>
      <c r="U11" s="55">
        <v>0.3</v>
      </c>
      <c r="V11" s="42">
        <v>50</v>
      </c>
      <c r="W11" s="15">
        <f>N11/M11*V11</f>
        <v>0.35000000000000003</v>
      </c>
      <c r="X11" s="15">
        <f>O11/M11*V11</f>
        <v>0.13333333333333333</v>
      </c>
      <c r="Y11" s="15">
        <f>P11/M11*V11</f>
        <v>0.25</v>
      </c>
      <c r="Z11" s="15">
        <f>Q11/M11*V11</f>
        <v>0.016666666666666666</v>
      </c>
      <c r="AA11" s="15">
        <f>R11/M11*V11</f>
        <v>440.00000000000006</v>
      </c>
      <c r="AB11" s="15">
        <f>S11/M11*V11</f>
        <v>250</v>
      </c>
      <c r="AC11" s="15">
        <f>T11/M11*V11</f>
        <v>17.5</v>
      </c>
      <c r="AD11" s="15">
        <f>U11/M11*V11</f>
        <v>0.5</v>
      </c>
      <c r="AE11" s="12"/>
      <c r="AF11" s="12"/>
    </row>
    <row r="12" spans="1:32" ht="15" customHeight="1">
      <c r="A12" s="20"/>
      <c r="B12" s="126" t="s">
        <v>84</v>
      </c>
      <c r="C12" s="71"/>
      <c r="D12" s="65"/>
      <c r="E12" s="65"/>
      <c r="F12" s="65"/>
      <c r="G12" s="65"/>
      <c r="H12" s="19">
        <v>100</v>
      </c>
      <c r="I12" s="15">
        <v>0.4</v>
      </c>
      <c r="J12" s="15">
        <v>0.3</v>
      </c>
      <c r="K12" s="15">
        <v>10.3</v>
      </c>
      <c r="L12" s="15">
        <v>47</v>
      </c>
      <c r="M12" s="42"/>
      <c r="N12" s="55"/>
      <c r="O12" s="55"/>
      <c r="P12" s="55"/>
      <c r="Q12" s="55"/>
      <c r="R12" s="55"/>
      <c r="S12" s="55"/>
      <c r="T12" s="55"/>
      <c r="U12" s="55"/>
      <c r="V12" s="42"/>
      <c r="W12" s="15">
        <v>5.6</v>
      </c>
      <c r="X12" s="15">
        <v>0.2</v>
      </c>
      <c r="Y12" s="15">
        <v>2.7</v>
      </c>
      <c r="Z12" s="15">
        <v>1.3</v>
      </c>
      <c r="AA12" s="15">
        <v>1.9</v>
      </c>
      <c r="AB12" s="15">
        <v>2</v>
      </c>
      <c r="AC12" s="15">
        <v>3</v>
      </c>
      <c r="AD12" s="15">
        <v>13</v>
      </c>
      <c r="AE12" s="12"/>
      <c r="AF12" s="12"/>
    </row>
    <row r="13" spans="1:38" ht="16.5" customHeight="1">
      <c r="A13" s="127"/>
      <c r="B13" s="51" t="s">
        <v>9</v>
      </c>
      <c r="C13" s="65">
        <f>SUM(C8:C12)</f>
        <v>505</v>
      </c>
      <c r="D13" s="65">
        <f aca="true" t="shared" si="0" ref="D13:AD13">SUM(D8:D12)</f>
        <v>27.950000000000003</v>
      </c>
      <c r="E13" s="65">
        <f t="shared" si="0"/>
        <v>26.88</v>
      </c>
      <c r="F13" s="65">
        <f t="shared" si="0"/>
        <v>105.39000000000001</v>
      </c>
      <c r="G13" s="65">
        <f t="shared" si="0"/>
        <v>781.64</v>
      </c>
      <c r="H13" s="42">
        <f t="shared" si="0"/>
        <v>650</v>
      </c>
      <c r="I13" s="55">
        <f>SUM(I8:I12)</f>
        <v>23.15</v>
      </c>
      <c r="J13" s="55">
        <f t="shared" si="0"/>
        <v>24.25</v>
      </c>
      <c r="K13" s="55">
        <f t="shared" si="0"/>
        <v>113.97</v>
      </c>
      <c r="L13" s="55">
        <f t="shared" si="0"/>
        <v>771.25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>
        <f t="shared" si="0"/>
        <v>8.1</v>
      </c>
      <c r="X13" s="55">
        <f t="shared" si="0"/>
        <v>0.48333333333333334</v>
      </c>
      <c r="Y13" s="55">
        <f t="shared" si="0"/>
        <v>3.1100000000000003</v>
      </c>
      <c r="Z13" s="55">
        <f t="shared" si="0"/>
        <v>1.5066666666666668</v>
      </c>
      <c r="AA13" s="55">
        <f t="shared" si="0"/>
        <v>726.5100000000001</v>
      </c>
      <c r="AB13" s="55">
        <f t="shared" si="0"/>
        <v>578.8</v>
      </c>
      <c r="AC13" s="55">
        <f t="shared" si="0"/>
        <v>93.97999999999999</v>
      </c>
      <c r="AD13" s="55">
        <f t="shared" si="0"/>
        <v>15.84</v>
      </c>
      <c r="AE13" s="12"/>
      <c r="AF13" s="12"/>
      <c r="AH13" s="92"/>
      <c r="AI13" s="92"/>
      <c r="AJ13" s="1"/>
      <c r="AK13" s="1"/>
      <c r="AL13" s="1"/>
    </row>
    <row r="14" spans="1:32" ht="12.75" customHeight="1">
      <c r="A14" s="93"/>
      <c r="B14" s="7" t="s">
        <v>32</v>
      </c>
      <c r="C14" s="94"/>
      <c r="D14" s="68"/>
      <c r="E14" s="68"/>
      <c r="F14" s="68"/>
      <c r="G14" s="68"/>
      <c r="H14" s="24"/>
      <c r="I14" s="8"/>
      <c r="J14" s="8"/>
      <c r="K14" s="8"/>
      <c r="L14" s="2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0"/>
      <c r="AF14" s="12"/>
    </row>
    <row r="15" spans="1:38" ht="13.5" customHeight="1">
      <c r="A15" s="168" t="s">
        <v>0</v>
      </c>
      <c r="B15" s="161" t="s">
        <v>17</v>
      </c>
      <c r="C15" s="163" t="s">
        <v>8</v>
      </c>
      <c r="D15" s="158" t="s">
        <v>3</v>
      </c>
      <c r="E15" s="159"/>
      <c r="F15" s="160"/>
      <c r="G15" s="193" t="s">
        <v>4</v>
      </c>
      <c r="H15" s="161" t="s">
        <v>2</v>
      </c>
      <c r="I15" s="154" t="s">
        <v>3</v>
      </c>
      <c r="J15" s="155"/>
      <c r="K15" s="156"/>
      <c r="L15" s="190" t="s">
        <v>4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154" t="s">
        <v>48</v>
      </c>
      <c r="X15" s="155"/>
      <c r="Y15" s="155"/>
      <c r="Z15" s="185"/>
      <c r="AA15" s="157" t="s">
        <v>49</v>
      </c>
      <c r="AB15" s="155"/>
      <c r="AC15" s="155"/>
      <c r="AD15" s="156"/>
      <c r="AE15" s="12"/>
      <c r="AF15" s="12"/>
      <c r="AH15" s="6"/>
      <c r="AI15" s="6"/>
      <c r="AJ15" s="6"/>
      <c r="AK15" s="6"/>
      <c r="AL15" s="6"/>
    </row>
    <row r="16" spans="1:32" ht="15.75" customHeight="1">
      <c r="A16" s="169"/>
      <c r="B16" s="162"/>
      <c r="C16" s="164"/>
      <c r="D16" s="62" t="s">
        <v>5</v>
      </c>
      <c r="E16" s="62" t="s">
        <v>6</v>
      </c>
      <c r="F16" s="62" t="s">
        <v>7</v>
      </c>
      <c r="G16" s="194"/>
      <c r="H16" s="162"/>
      <c r="I16" s="85" t="s">
        <v>5</v>
      </c>
      <c r="J16" s="85" t="s">
        <v>6</v>
      </c>
      <c r="K16" s="85" t="s">
        <v>7</v>
      </c>
      <c r="L16" s="191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89" t="s">
        <v>51</v>
      </c>
      <c r="X16" s="89" t="s">
        <v>52</v>
      </c>
      <c r="Y16" s="89" t="s">
        <v>53</v>
      </c>
      <c r="Z16" s="89" t="s">
        <v>50</v>
      </c>
      <c r="AA16" s="89" t="s">
        <v>54</v>
      </c>
      <c r="AB16" s="89" t="s">
        <v>55</v>
      </c>
      <c r="AC16" s="89" t="s">
        <v>56</v>
      </c>
      <c r="AD16" s="89" t="s">
        <v>57</v>
      </c>
      <c r="AE16" s="12"/>
      <c r="AF16" s="12"/>
    </row>
    <row r="17" spans="1:32" ht="14.25" customHeight="1">
      <c r="A17" s="19">
        <v>56</v>
      </c>
      <c r="B17" s="50" t="s">
        <v>96</v>
      </c>
      <c r="C17" s="63">
        <v>100</v>
      </c>
      <c r="D17" s="64">
        <v>1</v>
      </c>
      <c r="E17" s="63">
        <v>10.16</v>
      </c>
      <c r="F17" s="63">
        <v>4.6</v>
      </c>
      <c r="G17" s="69">
        <v>113.92</v>
      </c>
      <c r="H17" s="19">
        <v>100</v>
      </c>
      <c r="I17" s="15">
        <v>2.1</v>
      </c>
      <c r="J17" s="19">
        <v>4.5</v>
      </c>
      <c r="K17" s="19">
        <v>10.3</v>
      </c>
      <c r="L17" s="15">
        <v>89.4</v>
      </c>
      <c r="M17" s="15">
        <v>100</v>
      </c>
      <c r="N17" s="15">
        <v>13.44</v>
      </c>
      <c r="O17" s="15">
        <v>0.6</v>
      </c>
      <c r="P17" s="15">
        <v>2.1</v>
      </c>
      <c r="Q17" s="15">
        <v>0.04</v>
      </c>
      <c r="R17" s="15">
        <v>10.92</v>
      </c>
      <c r="S17" s="15">
        <v>17.16</v>
      </c>
      <c r="T17" s="15">
        <v>11.16</v>
      </c>
      <c r="U17" s="19">
        <v>0.54</v>
      </c>
      <c r="V17" s="15">
        <v>100</v>
      </c>
      <c r="W17" s="15">
        <v>21.65</v>
      </c>
      <c r="X17" s="15">
        <v>0.6</v>
      </c>
      <c r="Y17" s="15">
        <v>2.5</v>
      </c>
      <c r="Z17" s="15">
        <v>0.03</v>
      </c>
      <c r="AA17" s="15">
        <v>58.83</v>
      </c>
      <c r="AB17" s="15">
        <v>111.67</v>
      </c>
      <c r="AC17" s="15">
        <v>20.53</v>
      </c>
      <c r="AD17" s="15">
        <v>0.75</v>
      </c>
      <c r="AE17" s="12"/>
      <c r="AF17" s="12"/>
    </row>
    <row r="18" spans="1:32" ht="14.25" customHeight="1">
      <c r="A18" s="19">
        <v>19</v>
      </c>
      <c r="B18" s="50" t="s">
        <v>37</v>
      </c>
      <c r="C18" s="63">
        <v>100</v>
      </c>
      <c r="D18" s="64">
        <v>1</v>
      </c>
      <c r="E18" s="63">
        <v>10.16</v>
      </c>
      <c r="F18" s="63">
        <v>4.6</v>
      </c>
      <c r="G18" s="69">
        <v>113.92</v>
      </c>
      <c r="H18" s="19">
        <v>100</v>
      </c>
      <c r="I18" s="15">
        <v>0.9</v>
      </c>
      <c r="J18" s="19">
        <v>4.5</v>
      </c>
      <c r="K18" s="19">
        <v>45</v>
      </c>
      <c r="L18" s="15">
        <v>63</v>
      </c>
      <c r="M18" s="15">
        <v>100</v>
      </c>
      <c r="N18" s="15">
        <v>13.44</v>
      </c>
      <c r="O18" s="15">
        <v>0.6</v>
      </c>
      <c r="P18" s="15">
        <v>2.1</v>
      </c>
      <c r="Q18" s="15">
        <v>0.04</v>
      </c>
      <c r="R18" s="15">
        <v>10.92</v>
      </c>
      <c r="S18" s="15">
        <v>17.16</v>
      </c>
      <c r="T18" s="15">
        <v>11.16</v>
      </c>
      <c r="U18" s="19">
        <v>0.54</v>
      </c>
      <c r="V18" s="15">
        <v>100</v>
      </c>
      <c r="W18" s="15">
        <f>N18/M18*V18</f>
        <v>13.44</v>
      </c>
      <c r="X18" s="15">
        <f>O18/M18*V18</f>
        <v>0.6</v>
      </c>
      <c r="Y18" s="15">
        <f>P18/M18*V18</f>
        <v>2.1</v>
      </c>
      <c r="Z18" s="15">
        <f>Q18/M18*V18</f>
        <v>0.04</v>
      </c>
      <c r="AA18" s="15">
        <f>R18/M18*V18</f>
        <v>10.92</v>
      </c>
      <c r="AB18" s="15">
        <f>S18/M18*V18</f>
        <v>17.16</v>
      </c>
      <c r="AC18" s="15">
        <f>T18/M18*V18</f>
        <v>11.16</v>
      </c>
      <c r="AD18" s="15">
        <f>U18/M18*V18</f>
        <v>0.54</v>
      </c>
      <c r="AE18" s="12"/>
      <c r="AF18" s="12"/>
    </row>
    <row r="19" spans="1:46" s="16" customFormat="1" ht="14.25" customHeight="1">
      <c r="A19" s="85">
        <v>124</v>
      </c>
      <c r="B19" s="51" t="s">
        <v>28</v>
      </c>
      <c r="C19" s="62">
        <v>250</v>
      </c>
      <c r="D19" s="65">
        <v>2.09</v>
      </c>
      <c r="E19" s="65">
        <v>6.33</v>
      </c>
      <c r="F19" s="65">
        <v>10.64</v>
      </c>
      <c r="G19" s="66">
        <v>107.83</v>
      </c>
      <c r="H19" s="19">
        <v>300</v>
      </c>
      <c r="I19" s="15">
        <v>2.1</v>
      </c>
      <c r="J19" s="15">
        <v>6.7</v>
      </c>
      <c r="K19" s="15">
        <v>10.1</v>
      </c>
      <c r="L19" s="15">
        <v>110</v>
      </c>
      <c r="M19" s="41">
        <v>250</v>
      </c>
      <c r="N19" s="15">
        <v>37.98</v>
      </c>
      <c r="O19" s="15">
        <v>0.01</v>
      </c>
      <c r="P19" s="15">
        <v>3.5</v>
      </c>
      <c r="Q19" s="15">
        <v>0.09</v>
      </c>
      <c r="R19" s="15">
        <v>17.95</v>
      </c>
      <c r="S19" s="15">
        <v>50.75</v>
      </c>
      <c r="T19" s="15">
        <v>21.28</v>
      </c>
      <c r="U19" s="15">
        <v>1.04</v>
      </c>
      <c r="V19" s="41">
        <v>300</v>
      </c>
      <c r="W19" s="15">
        <f aca="true" t="shared" si="1" ref="W19:W26">N19/M19*V19</f>
        <v>45.576</v>
      </c>
      <c r="X19" s="15">
        <f aca="true" t="shared" si="2" ref="X19:X26">O19/M19*V19</f>
        <v>0.012</v>
      </c>
      <c r="Y19" s="15">
        <f aca="true" t="shared" si="3" ref="Y19:Y26">P19/M19*V19</f>
        <v>4.2</v>
      </c>
      <c r="Z19" s="15">
        <f aca="true" t="shared" si="4" ref="Z19:Z26">Q19/M19*V19</f>
        <v>0.10799999999999998</v>
      </c>
      <c r="AA19" s="15">
        <f aca="true" t="shared" si="5" ref="AA19:AA26">R19/M19*V19</f>
        <v>21.54</v>
      </c>
      <c r="AB19" s="15">
        <f aca="true" t="shared" si="6" ref="AB19:AB26">S19/M19*V19</f>
        <v>60.900000000000006</v>
      </c>
      <c r="AC19" s="15">
        <f aca="true" t="shared" si="7" ref="AC19:AC26">T19/M19*V19</f>
        <v>25.536</v>
      </c>
      <c r="AD19" s="15">
        <f aca="true" t="shared" si="8" ref="AD19:AD26">U19/M19*V19</f>
        <v>1.2480000000000002</v>
      </c>
      <c r="AE19" s="26"/>
      <c r="AF19" s="17"/>
      <c r="AH19" s="12"/>
      <c r="AI19" s="12"/>
      <c r="AJ19" s="12"/>
      <c r="AK19" s="12"/>
      <c r="AL19" s="12"/>
      <c r="AM19" s="6"/>
      <c r="AN19" s="6"/>
      <c r="AO19" s="6"/>
      <c r="AP19" s="6"/>
      <c r="AQ19" s="12"/>
      <c r="AR19" s="12"/>
      <c r="AS19" s="12"/>
      <c r="AT19" s="12"/>
    </row>
    <row r="20" spans="1:38" ht="15.75">
      <c r="A20" s="139">
        <v>297</v>
      </c>
      <c r="B20" s="51" t="s">
        <v>46</v>
      </c>
      <c r="C20" s="62">
        <v>100</v>
      </c>
      <c r="D20" s="65">
        <v>5.82</v>
      </c>
      <c r="E20" s="65">
        <v>3.62</v>
      </c>
      <c r="F20" s="65">
        <v>30</v>
      </c>
      <c r="G20" s="66">
        <v>175.87</v>
      </c>
      <c r="H20" s="139">
        <v>180</v>
      </c>
      <c r="I20" s="15">
        <v>10.4</v>
      </c>
      <c r="J20" s="15">
        <v>6.8</v>
      </c>
      <c r="K20" s="15">
        <v>45.4</v>
      </c>
      <c r="L20" s="15">
        <v>288</v>
      </c>
      <c r="M20" s="42">
        <v>150</v>
      </c>
      <c r="N20" s="15">
        <v>0</v>
      </c>
      <c r="O20" s="15">
        <v>0.003</v>
      </c>
      <c r="P20" s="15">
        <v>2.55</v>
      </c>
      <c r="Q20" s="15">
        <v>0.15</v>
      </c>
      <c r="R20" s="15">
        <v>12.6</v>
      </c>
      <c r="S20" s="15">
        <v>122.85</v>
      </c>
      <c r="T20" s="15">
        <v>62.78</v>
      </c>
      <c r="U20" s="15">
        <v>3.38</v>
      </c>
      <c r="V20" s="42">
        <v>180</v>
      </c>
      <c r="W20" s="15">
        <f>N20/M20*V20</f>
        <v>0</v>
      </c>
      <c r="X20" s="15">
        <f>O20/M20*V20</f>
        <v>0.0036000000000000003</v>
      </c>
      <c r="Y20" s="15">
        <f>P20/M20*V20</f>
        <v>3.0599999999999996</v>
      </c>
      <c r="Z20" s="15">
        <f>Q20/M20*V20</f>
        <v>0.18</v>
      </c>
      <c r="AA20" s="15">
        <f>R20/M20*V20</f>
        <v>15.12</v>
      </c>
      <c r="AB20" s="15">
        <f>S20/M20*V20</f>
        <v>147.42</v>
      </c>
      <c r="AC20" s="15">
        <f>T20/M20*V20</f>
        <v>75.33600000000001</v>
      </c>
      <c r="AD20" s="15">
        <f>U20/M20*V20</f>
        <v>4.056</v>
      </c>
      <c r="AE20" s="6"/>
      <c r="AF20" s="6"/>
      <c r="AG20" s="6"/>
      <c r="AH20" s="8"/>
      <c r="AI20" s="145"/>
      <c r="AJ20" s="1"/>
      <c r="AK20" s="1"/>
      <c r="AL20" s="1"/>
    </row>
    <row r="21" spans="1:38" ht="15.75">
      <c r="A21" s="139">
        <v>332</v>
      </c>
      <c r="B21" s="50" t="s">
        <v>10</v>
      </c>
      <c r="C21" s="62">
        <v>100</v>
      </c>
      <c r="D21" s="65">
        <v>3.68</v>
      </c>
      <c r="E21" s="65">
        <v>3.53</v>
      </c>
      <c r="F21" s="65">
        <v>23.55</v>
      </c>
      <c r="G21" s="66">
        <v>140.73</v>
      </c>
      <c r="H21" s="139">
        <v>180</v>
      </c>
      <c r="I21" s="15">
        <v>6.6</v>
      </c>
      <c r="J21" s="15">
        <v>4.7</v>
      </c>
      <c r="K21" s="15">
        <v>39.4</v>
      </c>
      <c r="L21" s="15">
        <v>230</v>
      </c>
      <c r="M21" s="42">
        <v>150</v>
      </c>
      <c r="N21" s="15">
        <v>0</v>
      </c>
      <c r="O21" s="15">
        <v>0</v>
      </c>
      <c r="P21" s="15">
        <v>0.75</v>
      </c>
      <c r="Q21" s="15">
        <v>0.01</v>
      </c>
      <c r="R21" s="15">
        <v>6.75</v>
      </c>
      <c r="S21" s="15">
        <v>39</v>
      </c>
      <c r="T21" s="15">
        <v>15.75</v>
      </c>
      <c r="U21" s="15">
        <v>0.45</v>
      </c>
      <c r="V21" s="42">
        <v>180</v>
      </c>
      <c r="W21" s="15">
        <f>N21/M21*V21</f>
        <v>0</v>
      </c>
      <c r="X21" s="15">
        <f>O21/M21*V21</f>
        <v>0</v>
      </c>
      <c r="Y21" s="15">
        <f>P21/M21*V21</f>
        <v>0.9</v>
      </c>
      <c r="Z21" s="15">
        <f>Q21/M21*V21</f>
        <v>0.012</v>
      </c>
      <c r="AA21" s="15">
        <f>R21/M21*V21</f>
        <v>8.1</v>
      </c>
      <c r="AB21" s="15">
        <f>S21/M21*V21</f>
        <v>46.800000000000004</v>
      </c>
      <c r="AC21" s="15">
        <f>T21/M21*V21</f>
        <v>18.9</v>
      </c>
      <c r="AD21" s="15">
        <v>0.45</v>
      </c>
      <c r="AE21" s="6"/>
      <c r="AF21" s="6"/>
      <c r="AG21" s="6"/>
      <c r="AH21" s="8"/>
      <c r="AI21" s="92"/>
      <c r="AJ21" s="1"/>
      <c r="AK21" s="1"/>
      <c r="AL21" s="1"/>
    </row>
    <row r="22" spans="1:32" ht="15.75">
      <c r="A22" s="19">
        <v>141</v>
      </c>
      <c r="B22" s="50" t="s">
        <v>95</v>
      </c>
      <c r="C22" s="63">
        <v>120</v>
      </c>
      <c r="D22" s="63">
        <v>21.68</v>
      </c>
      <c r="E22" s="63">
        <v>24.21</v>
      </c>
      <c r="F22" s="63">
        <v>6.74</v>
      </c>
      <c r="G22" s="69">
        <v>331.53</v>
      </c>
      <c r="H22" s="139">
        <v>130</v>
      </c>
      <c r="I22" s="55">
        <v>22.3</v>
      </c>
      <c r="J22" s="55">
        <v>21.4</v>
      </c>
      <c r="K22" s="55">
        <v>3.8</v>
      </c>
      <c r="L22" s="55">
        <v>297</v>
      </c>
      <c r="M22" s="42">
        <v>80</v>
      </c>
      <c r="N22" s="55">
        <v>0.664</v>
      </c>
      <c r="O22" s="55">
        <v>0.528</v>
      </c>
      <c r="P22" s="55">
        <v>2</v>
      </c>
      <c r="Q22" s="55">
        <v>0.064</v>
      </c>
      <c r="R22" s="55">
        <v>8.2</v>
      </c>
      <c r="S22" s="55">
        <v>278</v>
      </c>
      <c r="T22" s="55">
        <v>55.336</v>
      </c>
      <c r="U22" s="55">
        <v>0.536</v>
      </c>
      <c r="V22" s="42">
        <v>100</v>
      </c>
      <c r="W22" s="55">
        <f>N22/M22*V22</f>
        <v>0.83</v>
      </c>
      <c r="X22" s="55">
        <f>O22/M22*V22</f>
        <v>0.66</v>
      </c>
      <c r="Y22" s="55">
        <f>P22/M22*V22</f>
        <v>2.5</v>
      </c>
      <c r="Z22" s="55">
        <f>Q22/M22*V22</f>
        <v>0.08</v>
      </c>
      <c r="AA22" s="55">
        <f>R22/M22*V22</f>
        <v>10.25</v>
      </c>
      <c r="AB22" s="55">
        <f>S22/M22*V22</f>
        <v>347.5</v>
      </c>
      <c r="AC22" s="55">
        <f>T22/M22*V22</f>
        <v>69.17</v>
      </c>
      <c r="AD22" s="55">
        <f>U22/M22*V22</f>
        <v>0.67</v>
      </c>
      <c r="AE22" s="12"/>
      <c r="AF22" s="12"/>
    </row>
    <row r="23" spans="1:32" ht="15.75">
      <c r="A23" s="19">
        <v>262</v>
      </c>
      <c r="B23" s="50" t="s">
        <v>74</v>
      </c>
      <c r="C23" s="63">
        <v>120</v>
      </c>
      <c r="D23" s="63">
        <v>34.5</v>
      </c>
      <c r="E23" s="63">
        <v>41.62</v>
      </c>
      <c r="F23" s="63">
        <v>5.44</v>
      </c>
      <c r="G23" s="69">
        <v>534.29</v>
      </c>
      <c r="H23" s="19">
        <v>120</v>
      </c>
      <c r="I23" s="15">
        <f>D23/C23*H23</f>
        <v>34.5</v>
      </c>
      <c r="J23" s="15">
        <f>E23/C23*H23</f>
        <v>41.62</v>
      </c>
      <c r="K23" s="15">
        <f>F23/C23*H23</f>
        <v>5.44</v>
      </c>
      <c r="L23" s="15">
        <f>G23/C23*H23</f>
        <v>534.29</v>
      </c>
      <c r="M23" s="41">
        <v>100</v>
      </c>
      <c r="N23" s="15">
        <v>1.14</v>
      </c>
      <c r="O23" s="15">
        <v>68.8</v>
      </c>
      <c r="P23" s="15">
        <v>0.075</v>
      </c>
      <c r="Q23" s="15">
        <v>0.04</v>
      </c>
      <c r="R23" s="15">
        <v>14.17</v>
      </c>
      <c r="S23" s="15">
        <v>103.8</v>
      </c>
      <c r="T23" s="15">
        <v>54.52</v>
      </c>
      <c r="U23" s="15">
        <v>0.999</v>
      </c>
      <c r="V23" s="41">
        <v>100</v>
      </c>
      <c r="W23" s="15">
        <f>N23/M23*V23</f>
        <v>1.14</v>
      </c>
      <c r="X23" s="15">
        <f>O23/M23*V23</f>
        <v>68.8</v>
      </c>
      <c r="Y23" s="15">
        <f>P23/M23*V23</f>
        <v>0.075</v>
      </c>
      <c r="Z23" s="15">
        <f>Q23/M23*V23</f>
        <v>0.04</v>
      </c>
      <c r="AA23" s="15">
        <f>R23/M23*V23</f>
        <v>14.17</v>
      </c>
      <c r="AB23" s="15">
        <f>S23/M23*V23</f>
        <v>103.8</v>
      </c>
      <c r="AC23" s="15">
        <f>T23/M23*V23</f>
        <v>54.52</v>
      </c>
      <c r="AD23" s="15">
        <f>U23/M23*V23</f>
        <v>0.9990000000000001</v>
      </c>
      <c r="AE23" s="12"/>
      <c r="AF23" s="12"/>
    </row>
    <row r="24" spans="1:32" ht="15.75">
      <c r="A24" s="19">
        <v>639</v>
      </c>
      <c r="B24" s="27" t="s">
        <v>30</v>
      </c>
      <c r="C24" s="63">
        <v>200</v>
      </c>
      <c r="D24" s="64">
        <v>0.56</v>
      </c>
      <c r="E24" s="64">
        <v>0</v>
      </c>
      <c r="F24" s="64">
        <v>27.86</v>
      </c>
      <c r="G24" s="64">
        <v>113.79</v>
      </c>
      <c r="H24" s="19">
        <v>200</v>
      </c>
      <c r="I24" s="55">
        <v>0.5</v>
      </c>
      <c r="J24" s="55">
        <v>0.1</v>
      </c>
      <c r="K24" s="131">
        <v>31.2</v>
      </c>
      <c r="L24" s="15">
        <v>121</v>
      </c>
      <c r="M24" s="41">
        <v>200</v>
      </c>
      <c r="N24" s="15">
        <v>0.8</v>
      </c>
      <c r="O24" s="15">
        <v>0.2</v>
      </c>
      <c r="P24" s="15">
        <v>0</v>
      </c>
      <c r="Q24" s="15">
        <v>0.04</v>
      </c>
      <c r="R24" s="15">
        <v>66.9</v>
      </c>
      <c r="S24" s="15">
        <v>39</v>
      </c>
      <c r="T24" s="15">
        <v>19.4</v>
      </c>
      <c r="U24" s="55">
        <v>2.1</v>
      </c>
      <c r="V24" s="41">
        <v>200</v>
      </c>
      <c r="W24" s="15">
        <f t="shared" si="1"/>
        <v>0.8</v>
      </c>
      <c r="X24" s="15">
        <f t="shared" si="2"/>
        <v>0.2</v>
      </c>
      <c r="Y24" s="15">
        <f t="shared" si="3"/>
        <v>0</v>
      </c>
      <c r="Z24" s="15">
        <f t="shared" si="4"/>
        <v>0.04</v>
      </c>
      <c r="AA24" s="15">
        <f t="shared" si="5"/>
        <v>66.9</v>
      </c>
      <c r="AB24" s="15">
        <f t="shared" si="6"/>
        <v>39</v>
      </c>
      <c r="AC24" s="15">
        <f t="shared" si="7"/>
        <v>19.4</v>
      </c>
      <c r="AD24" s="15">
        <f t="shared" si="8"/>
        <v>2.1</v>
      </c>
      <c r="AE24" s="12"/>
      <c r="AF24" s="12"/>
    </row>
    <row r="25" spans="1:32" ht="15" customHeight="1">
      <c r="A25" s="85"/>
      <c r="B25" s="50" t="s">
        <v>12</v>
      </c>
      <c r="C25" s="63">
        <v>100</v>
      </c>
      <c r="D25" s="64">
        <v>7.6</v>
      </c>
      <c r="E25" s="64">
        <v>0.8</v>
      </c>
      <c r="F25" s="64">
        <v>47.9</v>
      </c>
      <c r="G25" s="67">
        <v>238</v>
      </c>
      <c r="H25" s="19">
        <v>30</v>
      </c>
      <c r="I25" s="15">
        <f>D25/C25*H25</f>
        <v>2.28</v>
      </c>
      <c r="J25" s="15">
        <f>E25/C25*H25</f>
        <v>0.24</v>
      </c>
      <c r="K25" s="15">
        <f>F25/C25*H25</f>
        <v>14.37</v>
      </c>
      <c r="L25" s="15">
        <f>G25/C25*H25</f>
        <v>71.39999999999999</v>
      </c>
      <c r="M25" s="15">
        <v>20</v>
      </c>
      <c r="N25" s="15"/>
      <c r="O25" s="15"/>
      <c r="P25" s="15">
        <v>0.03</v>
      </c>
      <c r="Q25" s="15">
        <v>5</v>
      </c>
      <c r="R25" s="15">
        <v>17.2</v>
      </c>
      <c r="S25" s="15">
        <v>7</v>
      </c>
      <c r="T25" s="15">
        <v>0.32</v>
      </c>
      <c r="U25" s="20"/>
      <c r="V25" s="20">
        <v>30</v>
      </c>
      <c r="W25" s="15">
        <f t="shared" si="1"/>
        <v>0</v>
      </c>
      <c r="X25" s="15">
        <f t="shared" si="2"/>
        <v>0</v>
      </c>
      <c r="Y25" s="15">
        <f t="shared" si="3"/>
        <v>0.045</v>
      </c>
      <c r="Z25" s="15">
        <f t="shared" si="4"/>
        <v>7.5</v>
      </c>
      <c r="AA25" s="15">
        <f t="shared" si="5"/>
        <v>25.8</v>
      </c>
      <c r="AB25" s="15">
        <f t="shared" si="6"/>
        <v>10.5</v>
      </c>
      <c r="AC25" s="15">
        <f t="shared" si="7"/>
        <v>0.48</v>
      </c>
      <c r="AD25" s="15">
        <f t="shared" si="8"/>
        <v>0</v>
      </c>
      <c r="AE25" s="12"/>
      <c r="AF25" s="12"/>
    </row>
    <row r="26" spans="1:38" ht="16.5" customHeight="1">
      <c r="A26" s="28"/>
      <c r="B26" s="50" t="s">
        <v>58</v>
      </c>
      <c r="C26" s="63">
        <v>100</v>
      </c>
      <c r="D26" s="64">
        <v>6.8</v>
      </c>
      <c r="E26" s="64">
        <v>1</v>
      </c>
      <c r="F26" s="64">
        <v>45</v>
      </c>
      <c r="G26" s="64">
        <v>216</v>
      </c>
      <c r="H26" s="19">
        <v>30</v>
      </c>
      <c r="I26" s="15">
        <f>D26/C26*H26</f>
        <v>2.04</v>
      </c>
      <c r="J26" s="15">
        <f>E26/C26*H26</f>
        <v>0.3</v>
      </c>
      <c r="K26" s="15">
        <f>F26/C26*H26</f>
        <v>13.5</v>
      </c>
      <c r="L26" s="15">
        <f>G26/C26*H26</f>
        <v>64.80000000000001</v>
      </c>
      <c r="M26" s="15">
        <v>20</v>
      </c>
      <c r="N26" s="15"/>
      <c r="O26" s="15">
        <v>0.12</v>
      </c>
      <c r="P26" s="15">
        <v>0.01</v>
      </c>
      <c r="Q26" s="15">
        <v>3.04</v>
      </c>
      <c r="R26" s="15">
        <v>18.4</v>
      </c>
      <c r="S26" s="15">
        <v>4</v>
      </c>
      <c r="T26" s="15">
        <v>0.29</v>
      </c>
      <c r="U26" s="20"/>
      <c r="V26" s="20">
        <v>30</v>
      </c>
      <c r="W26" s="15">
        <f t="shared" si="1"/>
        <v>0</v>
      </c>
      <c r="X26" s="15">
        <f t="shared" si="2"/>
        <v>0.18</v>
      </c>
      <c r="Y26" s="15">
        <f t="shared" si="3"/>
        <v>0.015</v>
      </c>
      <c r="Z26" s="15">
        <f t="shared" si="4"/>
        <v>4.56</v>
      </c>
      <c r="AA26" s="15">
        <f t="shared" si="5"/>
        <v>27.599999999999998</v>
      </c>
      <c r="AB26" s="15">
        <f t="shared" si="6"/>
        <v>6</v>
      </c>
      <c r="AC26" s="15">
        <f t="shared" si="7"/>
        <v>0.43499999999999994</v>
      </c>
      <c r="AD26" s="15">
        <f t="shared" si="8"/>
        <v>0</v>
      </c>
      <c r="AE26" s="12"/>
      <c r="AF26" s="12"/>
      <c r="AH26" s="92"/>
      <c r="AI26" s="92"/>
      <c r="AJ26" s="1"/>
      <c r="AK26" s="1"/>
      <c r="AL26" s="1"/>
    </row>
    <row r="27" spans="1:32" ht="15" customHeight="1">
      <c r="A27" s="85"/>
      <c r="B27" s="51" t="s">
        <v>9</v>
      </c>
      <c r="C27" s="65">
        <f aca="true" t="shared" si="9" ref="C27:H27">SUM(C18:C26)</f>
        <v>1190</v>
      </c>
      <c r="D27" s="65">
        <f t="shared" si="9"/>
        <v>83.72999999999999</v>
      </c>
      <c r="E27" s="65">
        <f t="shared" si="9"/>
        <v>91.27</v>
      </c>
      <c r="F27" s="65">
        <f t="shared" si="9"/>
        <v>201.73</v>
      </c>
      <c r="G27" s="65">
        <f t="shared" si="9"/>
        <v>1971.96</v>
      </c>
      <c r="H27" s="42">
        <f t="shared" si="9"/>
        <v>1270</v>
      </c>
      <c r="I27" s="55">
        <f>SUM(I17:I26)</f>
        <v>83.72000000000001</v>
      </c>
      <c r="J27" s="55">
        <f>SUM(J17:J26)</f>
        <v>90.85999999999999</v>
      </c>
      <c r="K27" s="55">
        <f>SUM(K17:K26)</f>
        <v>218.51</v>
      </c>
      <c r="L27" s="55">
        <f>SUM(L17:L26)</f>
        <v>1868.89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>
        <f aca="true" t="shared" si="10" ref="W27:AD27">SUM(W17:W26)</f>
        <v>83.43599999999999</v>
      </c>
      <c r="X27" s="55">
        <f t="shared" si="10"/>
        <v>71.05560000000001</v>
      </c>
      <c r="Y27" s="55">
        <f t="shared" si="10"/>
        <v>15.395</v>
      </c>
      <c r="Z27" s="55">
        <f t="shared" si="10"/>
        <v>12.59</v>
      </c>
      <c r="AA27" s="55">
        <f t="shared" si="10"/>
        <v>259.23</v>
      </c>
      <c r="AB27" s="55">
        <f t="shared" si="10"/>
        <v>890.75</v>
      </c>
      <c r="AC27" s="55">
        <f t="shared" si="10"/>
        <v>295.467</v>
      </c>
      <c r="AD27" s="55">
        <f t="shared" si="10"/>
        <v>10.813</v>
      </c>
      <c r="AE27" s="12"/>
      <c r="AF27" s="12"/>
    </row>
    <row r="28" spans="1:32" ht="17.25" customHeight="1">
      <c r="A28" s="93"/>
      <c r="B28" s="48"/>
      <c r="C28" s="70"/>
      <c r="D28" s="70"/>
      <c r="E28" s="70"/>
      <c r="F28" s="70"/>
      <c r="G28" s="70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9"/>
      <c r="X28" s="9"/>
      <c r="Y28" s="9"/>
      <c r="Z28" s="9"/>
      <c r="AA28" s="9"/>
      <c r="AB28" s="9"/>
      <c r="AC28" s="9"/>
      <c r="AD28" s="9"/>
      <c r="AE28" s="12"/>
      <c r="AF28" s="12"/>
    </row>
    <row r="29" spans="1:46" s="6" customFormat="1" ht="17.25" customHeight="1">
      <c r="A29" s="175" t="s">
        <v>14</v>
      </c>
      <c r="B29" s="175"/>
      <c r="C29" s="70"/>
      <c r="D29" s="70"/>
      <c r="E29" s="70"/>
      <c r="F29" s="70"/>
      <c r="G29" s="70"/>
      <c r="H29" s="10"/>
      <c r="I29" s="10"/>
      <c r="J29" s="10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9"/>
      <c r="X29" s="9"/>
      <c r="Y29" s="9"/>
      <c r="Z29" s="9"/>
      <c r="AA29" s="9"/>
      <c r="AB29" s="9"/>
      <c r="AC29" s="9"/>
      <c r="AD29" s="9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32" ht="16.5" customHeight="1">
      <c r="A30" s="93"/>
      <c r="B30" s="7" t="s">
        <v>33</v>
      </c>
      <c r="C30" s="94"/>
      <c r="D30" s="68"/>
      <c r="E30" s="68"/>
      <c r="F30" s="61"/>
      <c r="G30" s="68"/>
      <c r="H30" s="9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  <c r="AF30" s="12"/>
    </row>
    <row r="31" spans="1:38" ht="15.75" customHeight="1">
      <c r="A31" s="192" t="s">
        <v>0</v>
      </c>
      <c r="B31" s="196" t="s">
        <v>17</v>
      </c>
      <c r="C31" s="195" t="s">
        <v>8</v>
      </c>
      <c r="D31" s="195" t="s">
        <v>3</v>
      </c>
      <c r="E31" s="195"/>
      <c r="F31" s="195"/>
      <c r="G31" s="195" t="s">
        <v>4</v>
      </c>
      <c r="H31" s="196" t="s">
        <v>2</v>
      </c>
      <c r="I31" s="192" t="s">
        <v>3</v>
      </c>
      <c r="J31" s="192"/>
      <c r="K31" s="192"/>
      <c r="L31" s="190" t="s">
        <v>4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192" t="s">
        <v>48</v>
      </c>
      <c r="X31" s="192"/>
      <c r="Y31" s="192"/>
      <c r="Z31" s="192"/>
      <c r="AA31" s="192" t="s">
        <v>49</v>
      </c>
      <c r="AB31" s="192"/>
      <c r="AC31" s="192"/>
      <c r="AD31" s="192"/>
      <c r="AE31" s="12"/>
      <c r="AF31" s="12"/>
      <c r="AH31" s="32"/>
      <c r="AI31" s="31"/>
      <c r="AJ31" s="31"/>
      <c r="AK31" s="31"/>
      <c r="AL31" s="31"/>
    </row>
    <row r="32" spans="1:38" ht="15.75">
      <c r="A32" s="192"/>
      <c r="B32" s="196"/>
      <c r="C32" s="195"/>
      <c r="D32" s="62" t="s">
        <v>5</v>
      </c>
      <c r="E32" s="62" t="s">
        <v>6</v>
      </c>
      <c r="F32" s="62" t="s">
        <v>7</v>
      </c>
      <c r="G32" s="195"/>
      <c r="H32" s="196"/>
      <c r="I32" s="85" t="s">
        <v>5</v>
      </c>
      <c r="J32" s="85" t="s">
        <v>6</v>
      </c>
      <c r="K32" s="85" t="s">
        <v>7</v>
      </c>
      <c r="L32" s="191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6" t="s">
        <v>51</v>
      </c>
      <c r="X32" s="86" t="s">
        <v>52</v>
      </c>
      <c r="Y32" s="86" t="s">
        <v>53</v>
      </c>
      <c r="Z32" s="86" t="s">
        <v>50</v>
      </c>
      <c r="AA32" s="86" t="s">
        <v>54</v>
      </c>
      <c r="AB32" s="86" t="s">
        <v>55</v>
      </c>
      <c r="AC32" s="86" t="s">
        <v>56</v>
      </c>
      <c r="AD32" s="86" t="s">
        <v>57</v>
      </c>
      <c r="AE32" s="12"/>
      <c r="AF32" s="12"/>
      <c r="AH32" s="6"/>
      <c r="AI32" s="6"/>
      <c r="AJ32" s="6"/>
      <c r="AK32" s="6"/>
      <c r="AL32" s="6"/>
    </row>
    <row r="33" spans="1:38" ht="15" customHeight="1">
      <c r="A33" s="127">
        <v>203</v>
      </c>
      <c r="B33" s="51" t="s">
        <v>73</v>
      </c>
      <c r="C33" s="62">
        <v>100</v>
      </c>
      <c r="D33" s="65">
        <v>2.09</v>
      </c>
      <c r="E33" s="65">
        <v>4.69</v>
      </c>
      <c r="F33" s="65">
        <v>18.14</v>
      </c>
      <c r="G33" s="66">
        <v>121.64</v>
      </c>
      <c r="H33" s="127">
        <v>180</v>
      </c>
      <c r="I33" s="15">
        <v>3.5</v>
      </c>
      <c r="J33" s="15">
        <v>3.9</v>
      </c>
      <c r="K33" s="15">
        <v>26.5</v>
      </c>
      <c r="L33" s="15">
        <v>159</v>
      </c>
      <c r="M33" s="42">
        <v>100</v>
      </c>
      <c r="N33" s="15">
        <v>14</v>
      </c>
      <c r="O33" s="15">
        <v>2.9</v>
      </c>
      <c r="P33" s="15">
        <v>0.098</v>
      </c>
      <c r="Q33" s="15">
        <v>0.1</v>
      </c>
      <c r="R33" s="15">
        <v>11.78</v>
      </c>
      <c r="S33" s="15">
        <v>53</v>
      </c>
      <c r="T33" s="15">
        <v>21.59</v>
      </c>
      <c r="U33" s="15">
        <v>0.785</v>
      </c>
      <c r="V33" s="42">
        <v>180</v>
      </c>
      <c r="W33" s="15">
        <f>N33/M33*V33</f>
        <v>25.200000000000003</v>
      </c>
      <c r="X33" s="15">
        <f>O33/M33*V33</f>
        <v>5.22</v>
      </c>
      <c r="Y33" s="15">
        <f>P33/M33*V33</f>
        <v>0.1764</v>
      </c>
      <c r="Z33" s="15">
        <f>Q33/M33*V33</f>
        <v>0.18</v>
      </c>
      <c r="AA33" s="15">
        <f>R33/M33*V33</f>
        <v>21.203999999999997</v>
      </c>
      <c r="AB33" s="15">
        <f>S33/M33*V33</f>
        <v>95.4</v>
      </c>
      <c r="AC33" s="15">
        <f>T33/M33*V33</f>
        <v>38.862</v>
      </c>
      <c r="AD33" s="15">
        <f>U33/M33*V33</f>
        <v>1.4130000000000003</v>
      </c>
      <c r="AE33" s="12"/>
      <c r="AF33" s="12"/>
      <c r="AH33" s="16"/>
      <c r="AI33" s="16"/>
      <c r="AJ33" s="16"/>
      <c r="AK33" s="16"/>
      <c r="AL33" s="16"/>
    </row>
    <row r="34" spans="1:32" ht="16.5" customHeight="1">
      <c r="A34" s="131">
        <v>374</v>
      </c>
      <c r="B34" s="50" t="s">
        <v>83</v>
      </c>
      <c r="C34" s="62">
        <v>100</v>
      </c>
      <c r="D34" s="65">
        <v>3.68</v>
      </c>
      <c r="E34" s="65">
        <v>3.53</v>
      </c>
      <c r="F34" s="65">
        <v>23.55</v>
      </c>
      <c r="G34" s="66">
        <v>140.73</v>
      </c>
      <c r="H34" s="131">
        <v>120</v>
      </c>
      <c r="I34" s="15">
        <v>21.2</v>
      </c>
      <c r="J34" s="15">
        <v>10.3</v>
      </c>
      <c r="K34" s="15">
        <v>3.5</v>
      </c>
      <c r="L34" s="15">
        <v>201</v>
      </c>
      <c r="M34" s="42">
        <v>100</v>
      </c>
      <c r="N34" s="55">
        <v>15.3</v>
      </c>
      <c r="O34" s="15">
        <v>0.1</v>
      </c>
      <c r="P34" s="15">
        <v>1.9</v>
      </c>
      <c r="Q34" s="15">
        <v>0.1</v>
      </c>
      <c r="R34" s="15">
        <v>36.2</v>
      </c>
      <c r="S34" s="55">
        <v>114.1</v>
      </c>
      <c r="T34" s="55">
        <v>31</v>
      </c>
      <c r="U34" s="55">
        <v>1.2</v>
      </c>
      <c r="V34" s="42">
        <v>120</v>
      </c>
      <c r="W34" s="15">
        <f>N34/M34*V34</f>
        <v>18.36</v>
      </c>
      <c r="X34" s="15">
        <f>O34/M34*V34</f>
        <v>0.12</v>
      </c>
      <c r="Y34" s="15">
        <f>P34/M34*V34</f>
        <v>2.28</v>
      </c>
      <c r="Z34" s="15">
        <f>Q34/M34*V34</f>
        <v>0.12</v>
      </c>
      <c r="AA34" s="15">
        <f>R34/M34*V34</f>
        <v>43.440000000000005</v>
      </c>
      <c r="AB34" s="15">
        <f>S34/M34*V34</f>
        <v>136.92000000000002</v>
      </c>
      <c r="AC34" s="15">
        <f>T34/M34*V34</f>
        <v>37.2</v>
      </c>
      <c r="AD34" s="15">
        <f>U34/M34*V34</f>
        <v>1.44</v>
      </c>
      <c r="AE34" s="12"/>
      <c r="AF34" s="12"/>
    </row>
    <row r="35" spans="1:46" ht="15.75">
      <c r="A35" s="127"/>
      <c r="B35" s="18" t="s">
        <v>39</v>
      </c>
      <c r="C35" s="62">
        <v>100</v>
      </c>
      <c r="D35" s="65">
        <v>0</v>
      </c>
      <c r="E35" s="65">
        <v>0</v>
      </c>
      <c r="F35" s="65">
        <v>22.4</v>
      </c>
      <c r="G35" s="66">
        <v>44</v>
      </c>
      <c r="H35" s="131">
        <v>200</v>
      </c>
      <c r="I35" s="15">
        <f>D35/C35*H35</f>
        <v>0</v>
      </c>
      <c r="J35" s="15">
        <f>E35/C35*H35</f>
        <v>0</v>
      </c>
      <c r="K35" s="15">
        <v>18</v>
      </c>
      <c r="L35" s="15">
        <v>72</v>
      </c>
      <c r="M35" s="42">
        <v>200</v>
      </c>
      <c r="N35" s="15">
        <v>40</v>
      </c>
      <c r="O35" s="15">
        <v>0</v>
      </c>
      <c r="P35" s="15">
        <v>0.04</v>
      </c>
      <c r="Q35" s="15">
        <v>0.28</v>
      </c>
      <c r="R35" s="15">
        <v>5.2</v>
      </c>
      <c r="S35" s="15">
        <v>4</v>
      </c>
      <c r="T35" s="15">
        <v>2.4</v>
      </c>
      <c r="U35" s="15">
        <v>0.7</v>
      </c>
      <c r="V35" s="42">
        <v>200</v>
      </c>
      <c r="W35" s="15">
        <f>N35/M35*V35</f>
        <v>40</v>
      </c>
      <c r="X35" s="15">
        <f>O35/M35*V35</f>
        <v>0</v>
      </c>
      <c r="Y35" s="15">
        <f>P35/M35*V35</f>
        <v>0.04</v>
      </c>
      <c r="Z35" s="15">
        <f>Q35/M35*V35</f>
        <v>0.28</v>
      </c>
      <c r="AA35" s="15">
        <f>R35/M35*V35</f>
        <v>5.2</v>
      </c>
      <c r="AB35" s="15">
        <f>S35/M35*V35</f>
        <v>4</v>
      </c>
      <c r="AC35" s="15">
        <f>T35/M35*V35</f>
        <v>2.4</v>
      </c>
      <c r="AD35" s="15">
        <f>U35/M35*V35</f>
        <v>0.7</v>
      </c>
      <c r="AE35" s="1"/>
      <c r="AF35" s="8"/>
      <c r="AG35" s="8"/>
      <c r="AM35" s="6"/>
      <c r="AN35" s="6"/>
      <c r="AO35" s="6"/>
      <c r="AP35" s="6"/>
      <c r="AQ35" s="6"/>
      <c r="AR35" s="6"/>
      <c r="AS35" s="6"/>
      <c r="AT35" s="6"/>
    </row>
    <row r="36" spans="1:46" ht="15.75">
      <c r="A36" s="127"/>
      <c r="B36" s="50" t="s">
        <v>12</v>
      </c>
      <c r="C36" s="63">
        <v>100</v>
      </c>
      <c r="D36" s="64">
        <v>7.6</v>
      </c>
      <c r="E36" s="64">
        <v>0.8</v>
      </c>
      <c r="F36" s="64">
        <v>47.9</v>
      </c>
      <c r="G36" s="67">
        <v>238</v>
      </c>
      <c r="H36" s="19">
        <v>30</v>
      </c>
      <c r="I36" s="15">
        <f>D36/C36*H36</f>
        <v>2.28</v>
      </c>
      <c r="J36" s="15">
        <f>E36/C36*H36</f>
        <v>0.24</v>
      </c>
      <c r="K36" s="15">
        <f>F36/C36*H36</f>
        <v>14.37</v>
      </c>
      <c r="L36" s="15">
        <f>G36/C36*H36</f>
        <v>71.39999999999999</v>
      </c>
      <c r="M36" s="15">
        <v>20</v>
      </c>
      <c r="N36" s="15"/>
      <c r="O36" s="15"/>
      <c r="P36" s="15">
        <v>0.03</v>
      </c>
      <c r="Q36" s="15">
        <v>5</v>
      </c>
      <c r="R36" s="15">
        <v>17.2</v>
      </c>
      <c r="S36" s="15">
        <v>7</v>
      </c>
      <c r="T36" s="15">
        <v>0.32</v>
      </c>
      <c r="U36" s="20"/>
      <c r="V36" s="20">
        <v>30</v>
      </c>
      <c r="W36" s="15">
        <f>N36/M36*V36</f>
        <v>0</v>
      </c>
      <c r="X36" s="15">
        <f>O36/M36*V36</f>
        <v>0</v>
      </c>
      <c r="Y36" s="15">
        <f>P36/M36*V36</f>
        <v>0.045</v>
      </c>
      <c r="Z36" s="15">
        <f>Q36/M36*V36</f>
        <v>7.5</v>
      </c>
      <c r="AA36" s="15">
        <f>R36/M36*V36</f>
        <v>25.8</v>
      </c>
      <c r="AB36" s="15">
        <f>S36/M36*V36</f>
        <v>10.5</v>
      </c>
      <c r="AC36" s="15">
        <f>T36/M36*V36</f>
        <v>0.48</v>
      </c>
      <c r="AD36" s="15">
        <f>U36/M36*V36</f>
        <v>0</v>
      </c>
      <c r="AE36" s="1"/>
      <c r="AF36" s="8"/>
      <c r="AG36" s="8"/>
      <c r="AM36" s="6"/>
      <c r="AN36" s="6"/>
      <c r="AO36" s="6"/>
      <c r="AP36" s="6"/>
      <c r="AQ36" s="6"/>
      <c r="AR36" s="6"/>
      <c r="AS36" s="6"/>
      <c r="AT36" s="6"/>
    </row>
    <row r="37" spans="1:46" ht="15.75">
      <c r="A37" s="28"/>
      <c r="B37" s="50" t="s">
        <v>58</v>
      </c>
      <c r="C37" s="63">
        <v>100</v>
      </c>
      <c r="D37" s="64">
        <v>6.8</v>
      </c>
      <c r="E37" s="64">
        <v>1</v>
      </c>
      <c r="F37" s="64">
        <v>45</v>
      </c>
      <c r="G37" s="64">
        <v>216</v>
      </c>
      <c r="H37" s="19">
        <v>30</v>
      </c>
      <c r="I37" s="15">
        <f>D37/C37*H37</f>
        <v>2.04</v>
      </c>
      <c r="J37" s="15">
        <f>E37/C37*H37</f>
        <v>0.3</v>
      </c>
      <c r="K37" s="15">
        <f>F37/C37*H37</f>
        <v>13.5</v>
      </c>
      <c r="L37" s="15">
        <f>G37/C37*H37</f>
        <v>64.80000000000001</v>
      </c>
      <c r="M37" s="15">
        <v>20</v>
      </c>
      <c r="N37" s="15"/>
      <c r="O37" s="15">
        <v>0.12</v>
      </c>
      <c r="P37" s="15">
        <v>0.01</v>
      </c>
      <c r="Q37" s="15">
        <v>3.04</v>
      </c>
      <c r="R37" s="15">
        <v>18.4</v>
      </c>
      <c r="S37" s="15">
        <v>4</v>
      </c>
      <c r="T37" s="15">
        <v>0.29</v>
      </c>
      <c r="U37" s="20"/>
      <c r="V37" s="20">
        <v>30</v>
      </c>
      <c r="W37" s="15">
        <f>N37/M37*V37</f>
        <v>0</v>
      </c>
      <c r="X37" s="15">
        <f>O37/M37*V37</f>
        <v>0.18</v>
      </c>
      <c r="Y37" s="15">
        <f>P37/M37*V37</f>
        <v>0.015</v>
      </c>
      <c r="Z37" s="15">
        <f>Q37/M37*V37</f>
        <v>4.56</v>
      </c>
      <c r="AA37" s="15">
        <f>R37/M37*V37</f>
        <v>27.599999999999998</v>
      </c>
      <c r="AB37" s="15">
        <f>S37/M37*V37</f>
        <v>6</v>
      </c>
      <c r="AC37" s="15">
        <f>T37/M37*V37</f>
        <v>0.43499999999999994</v>
      </c>
      <c r="AD37" s="15">
        <f>U37/M37*V37</f>
        <v>0</v>
      </c>
      <c r="AE37" s="12"/>
      <c r="AF37" s="12"/>
      <c r="AM37" s="6"/>
      <c r="AN37" s="6"/>
      <c r="AO37" s="6"/>
      <c r="AP37" s="6"/>
      <c r="AQ37" s="6"/>
      <c r="AR37" s="6"/>
      <c r="AS37" s="6"/>
      <c r="AT37" s="6"/>
    </row>
    <row r="38" spans="1:39" ht="15.75">
      <c r="A38" s="127"/>
      <c r="B38" s="51" t="s">
        <v>9</v>
      </c>
      <c r="C38" s="65">
        <f aca="true" t="shared" si="11" ref="C38:L38">SUM(C33:C37)</f>
        <v>500</v>
      </c>
      <c r="D38" s="65">
        <f t="shared" si="11"/>
        <v>20.169999999999998</v>
      </c>
      <c r="E38" s="65">
        <f t="shared" si="11"/>
        <v>10.020000000000001</v>
      </c>
      <c r="F38" s="65">
        <f t="shared" si="11"/>
        <v>156.99</v>
      </c>
      <c r="G38" s="65">
        <f t="shared" si="11"/>
        <v>760.37</v>
      </c>
      <c r="H38" s="42">
        <f t="shared" si="11"/>
        <v>560</v>
      </c>
      <c r="I38" s="55">
        <f t="shared" si="11"/>
        <v>29.02</v>
      </c>
      <c r="J38" s="55">
        <f t="shared" si="11"/>
        <v>14.740000000000002</v>
      </c>
      <c r="K38" s="55">
        <f t="shared" si="11"/>
        <v>75.87</v>
      </c>
      <c r="L38" s="55">
        <f t="shared" si="11"/>
        <v>568.2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>
        <f aca="true" t="shared" si="12" ref="W38:AD38">SUM(W33:W37)</f>
        <v>83.56</v>
      </c>
      <c r="X38" s="55">
        <f t="shared" si="12"/>
        <v>5.52</v>
      </c>
      <c r="Y38" s="55">
        <f t="shared" si="12"/>
        <v>2.5564</v>
      </c>
      <c r="Z38" s="55">
        <f t="shared" si="12"/>
        <v>12.64</v>
      </c>
      <c r="AA38" s="55">
        <f t="shared" si="12"/>
        <v>123.244</v>
      </c>
      <c r="AB38" s="55">
        <f t="shared" si="12"/>
        <v>252.82000000000002</v>
      </c>
      <c r="AC38" s="55">
        <f t="shared" si="12"/>
        <v>79.37700000000002</v>
      </c>
      <c r="AD38" s="55">
        <f t="shared" si="12"/>
        <v>3.553</v>
      </c>
      <c r="AE38" s="12"/>
      <c r="AF38" s="12"/>
      <c r="AH38" s="6"/>
      <c r="AI38" s="6"/>
      <c r="AJ38" s="6"/>
      <c r="AK38" s="6"/>
      <c r="AL38" s="6"/>
      <c r="AM38" s="97"/>
    </row>
    <row r="39" spans="1:32" ht="12.75" customHeight="1">
      <c r="A39" s="146"/>
      <c r="B39" s="7" t="s">
        <v>32</v>
      </c>
      <c r="C39" s="147"/>
      <c r="D39" s="68"/>
      <c r="E39" s="68"/>
      <c r="F39" s="68"/>
      <c r="G39" s="68"/>
      <c r="H39" s="24"/>
      <c r="I39" s="8"/>
      <c r="J39" s="8"/>
      <c r="K39" s="8"/>
      <c r="L39" s="25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0"/>
      <c r="AF39" s="12"/>
    </row>
    <row r="40" spans="1:39" ht="15" customHeight="1">
      <c r="A40" s="192" t="s">
        <v>0</v>
      </c>
      <c r="B40" s="196" t="s">
        <v>17</v>
      </c>
      <c r="C40" s="195" t="s">
        <v>8</v>
      </c>
      <c r="D40" s="195" t="s">
        <v>3</v>
      </c>
      <c r="E40" s="195"/>
      <c r="F40" s="195"/>
      <c r="G40" s="158" t="s">
        <v>4</v>
      </c>
      <c r="H40" s="196" t="s">
        <v>2</v>
      </c>
      <c r="I40" s="192" t="s">
        <v>3</v>
      </c>
      <c r="J40" s="192"/>
      <c r="K40" s="192"/>
      <c r="L40" s="190" t="s">
        <v>4</v>
      </c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192" t="s">
        <v>48</v>
      </c>
      <c r="X40" s="192"/>
      <c r="Y40" s="192"/>
      <c r="Z40" s="192"/>
      <c r="AA40" s="192" t="s">
        <v>49</v>
      </c>
      <c r="AB40" s="192"/>
      <c r="AC40" s="192"/>
      <c r="AD40" s="192"/>
      <c r="AE40" s="12"/>
      <c r="AF40" s="12"/>
      <c r="AH40" s="6"/>
      <c r="AI40" s="6"/>
      <c r="AJ40" s="6"/>
      <c r="AK40" s="6"/>
      <c r="AL40" s="6"/>
      <c r="AM40" s="186"/>
    </row>
    <row r="41" spans="1:39" ht="15.75">
      <c r="A41" s="192"/>
      <c r="B41" s="196"/>
      <c r="C41" s="195"/>
      <c r="D41" s="62" t="s">
        <v>5</v>
      </c>
      <c r="E41" s="62" t="s">
        <v>6</v>
      </c>
      <c r="F41" s="62" t="s">
        <v>7</v>
      </c>
      <c r="G41" s="158"/>
      <c r="H41" s="196"/>
      <c r="I41" s="85" t="s">
        <v>5</v>
      </c>
      <c r="J41" s="85" t="s">
        <v>6</v>
      </c>
      <c r="K41" s="85" t="s">
        <v>7</v>
      </c>
      <c r="L41" s="19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14" t="s">
        <v>51</v>
      </c>
      <c r="X41" s="14" t="s">
        <v>52</v>
      </c>
      <c r="Y41" s="14" t="s">
        <v>53</v>
      </c>
      <c r="Z41" s="14" t="s">
        <v>50</v>
      </c>
      <c r="AA41" s="14" t="s">
        <v>54</v>
      </c>
      <c r="AB41" s="14" t="s">
        <v>55</v>
      </c>
      <c r="AC41" s="14" t="s">
        <v>56</v>
      </c>
      <c r="AD41" s="14" t="s">
        <v>57</v>
      </c>
      <c r="AE41" s="12"/>
      <c r="AF41" s="12"/>
      <c r="AH41" s="98"/>
      <c r="AI41" s="97"/>
      <c r="AJ41" s="93"/>
      <c r="AK41" s="93"/>
      <c r="AL41" s="93"/>
      <c r="AM41" s="186"/>
    </row>
    <row r="42" spans="1:35" ht="15.75">
      <c r="A42" s="143">
        <v>45</v>
      </c>
      <c r="B42" s="57" t="s">
        <v>61</v>
      </c>
      <c r="C42" s="71">
        <v>100</v>
      </c>
      <c r="D42" s="65">
        <v>1.6</v>
      </c>
      <c r="E42" s="65">
        <v>10</v>
      </c>
      <c r="F42" s="65">
        <v>3.58</v>
      </c>
      <c r="G42" s="65">
        <v>110.6</v>
      </c>
      <c r="H42" s="41">
        <v>100</v>
      </c>
      <c r="I42" s="55">
        <f>D42/C42*H42</f>
        <v>1.6</v>
      </c>
      <c r="J42" s="55">
        <v>5</v>
      </c>
      <c r="K42" s="55">
        <v>7.6</v>
      </c>
      <c r="L42" s="55">
        <v>83</v>
      </c>
      <c r="M42" s="41">
        <v>100</v>
      </c>
      <c r="N42" s="15">
        <v>30</v>
      </c>
      <c r="O42" s="55">
        <v>0</v>
      </c>
      <c r="P42" s="55">
        <v>0.1</v>
      </c>
      <c r="Q42" s="55">
        <v>0.02</v>
      </c>
      <c r="R42" s="55">
        <v>48</v>
      </c>
      <c r="S42" s="55">
        <v>31</v>
      </c>
      <c r="T42" s="55">
        <v>16</v>
      </c>
      <c r="U42" s="55">
        <v>0.6</v>
      </c>
      <c r="V42" s="41">
        <v>100</v>
      </c>
      <c r="W42" s="15">
        <f>N42/M42*V42</f>
        <v>30</v>
      </c>
      <c r="X42" s="15">
        <f>O42/M42*V42</f>
        <v>0</v>
      </c>
      <c r="Y42" s="15">
        <f>P42/M42*V42</f>
        <v>0.1</v>
      </c>
      <c r="Z42" s="15">
        <f>Q42/M42*V42</f>
        <v>0.02</v>
      </c>
      <c r="AA42" s="15">
        <f>R42/M42*V42</f>
        <v>48</v>
      </c>
      <c r="AB42" s="15">
        <f>S42/M42*V42</f>
        <v>31</v>
      </c>
      <c r="AC42" s="15">
        <f>T42/M42*V42</f>
        <v>16</v>
      </c>
      <c r="AD42" s="15">
        <f>U42/M42*V42</f>
        <v>0.6</v>
      </c>
      <c r="AE42" s="12"/>
      <c r="AF42" s="12"/>
      <c r="AH42" s="141"/>
      <c r="AI42" s="140"/>
    </row>
    <row r="43" spans="1:35" ht="15.75">
      <c r="A43" s="129">
        <v>75</v>
      </c>
      <c r="B43" s="57" t="s">
        <v>87</v>
      </c>
      <c r="C43" s="71">
        <v>100</v>
      </c>
      <c r="D43" s="65">
        <v>1.6</v>
      </c>
      <c r="E43" s="65">
        <v>10</v>
      </c>
      <c r="F43" s="65">
        <v>3.58</v>
      </c>
      <c r="G43" s="65">
        <v>110.6</v>
      </c>
      <c r="H43" s="41">
        <v>100</v>
      </c>
      <c r="I43" s="55">
        <v>8.2</v>
      </c>
      <c r="J43" s="55">
        <v>10.7</v>
      </c>
      <c r="K43" s="55">
        <v>4.2</v>
      </c>
      <c r="L43" s="55">
        <v>148</v>
      </c>
      <c r="M43" s="41">
        <v>100</v>
      </c>
      <c r="N43" s="15">
        <v>30</v>
      </c>
      <c r="O43" s="55">
        <v>0</v>
      </c>
      <c r="P43" s="55">
        <v>0.1</v>
      </c>
      <c r="Q43" s="55">
        <v>0.02</v>
      </c>
      <c r="R43" s="55">
        <v>48</v>
      </c>
      <c r="S43" s="55">
        <v>31</v>
      </c>
      <c r="T43" s="55">
        <v>16</v>
      </c>
      <c r="U43" s="55">
        <v>0.6</v>
      </c>
      <c r="V43" s="41">
        <v>100</v>
      </c>
      <c r="W43" s="15">
        <v>2.33</v>
      </c>
      <c r="X43" s="15">
        <f aca="true" t="shared" si="13" ref="X43:X48">O43/M43*V43</f>
        <v>0</v>
      </c>
      <c r="Y43" s="15">
        <v>0</v>
      </c>
      <c r="Z43" s="15">
        <v>0.05</v>
      </c>
      <c r="AA43" s="15">
        <v>251.59</v>
      </c>
      <c r="AB43" s="15">
        <v>0</v>
      </c>
      <c r="AC43" s="15">
        <v>29.25</v>
      </c>
      <c r="AD43" s="15">
        <v>0.61</v>
      </c>
      <c r="AE43" s="12"/>
      <c r="AF43" s="12"/>
      <c r="AH43" s="187"/>
      <c r="AI43" s="186"/>
    </row>
    <row r="44" spans="1:39" ht="15" customHeight="1">
      <c r="A44" s="19">
        <v>132</v>
      </c>
      <c r="B44" s="50" t="s">
        <v>40</v>
      </c>
      <c r="C44" s="63">
        <v>250</v>
      </c>
      <c r="D44" s="63">
        <v>5.03</v>
      </c>
      <c r="E44" s="63">
        <v>11.3</v>
      </c>
      <c r="F44" s="63">
        <v>32.38</v>
      </c>
      <c r="G44" s="69">
        <v>149.6</v>
      </c>
      <c r="H44" s="19">
        <v>300</v>
      </c>
      <c r="I44" s="55">
        <f>D44/C44*H44</f>
        <v>6.0360000000000005</v>
      </c>
      <c r="J44" s="55">
        <f>E44/C44*H44</f>
        <v>13.56</v>
      </c>
      <c r="K44" s="55">
        <f>F44/C44*H44</f>
        <v>38.85600000000001</v>
      </c>
      <c r="L44" s="55">
        <f>G44/C44*H44</f>
        <v>179.51999999999998</v>
      </c>
      <c r="M44" s="41">
        <v>250</v>
      </c>
      <c r="N44" s="55">
        <v>16</v>
      </c>
      <c r="O44" s="55">
        <v>0.27</v>
      </c>
      <c r="P44" s="55"/>
      <c r="Q44" s="55">
        <v>0.11</v>
      </c>
      <c r="R44" s="55">
        <v>19.93</v>
      </c>
      <c r="S44" s="55">
        <v>72.05</v>
      </c>
      <c r="T44" s="55">
        <v>26.6</v>
      </c>
      <c r="U44" s="55">
        <v>1.2</v>
      </c>
      <c r="V44" s="41">
        <v>300</v>
      </c>
      <c r="W44" s="15">
        <f>N44/M44*V44</f>
        <v>19.2</v>
      </c>
      <c r="X44" s="15">
        <f t="shared" si="13"/>
        <v>0.324</v>
      </c>
      <c r="Y44" s="15">
        <f>P44/M44*V44</f>
        <v>0</v>
      </c>
      <c r="Z44" s="15">
        <f>Q44/M44*V44</f>
        <v>0.132</v>
      </c>
      <c r="AA44" s="15">
        <f>R44/M44*V44</f>
        <v>23.916</v>
      </c>
      <c r="AB44" s="15">
        <f>S44/M44*V44</f>
        <v>86.46000000000001</v>
      </c>
      <c r="AC44" s="15">
        <f>T44/M44*V44</f>
        <v>31.92</v>
      </c>
      <c r="AD44" s="15">
        <f>U44/M44*V44</f>
        <v>1.44</v>
      </c>
      <c r="AE44" s="6"/>
      <c r="AF44" s="6"/>
      <c r="AG44" s="6"/>
      <c r="AH44" s="187"/>
      <c r="AI44" s="186"/>
      <c r="AM44" s="1"/>
    </row>
    <row r="45" spans="1:39" ht="15.75">
      <c r="A45" s="127">
        <v>462</v>
      </c>
      <c r="B45" s="50" t="s">
        <v>93</v>
      </c>
      <c r="C45" s="62">
        <v>100</v>
      </c>
      <c r="D45" s="65">
        <v>9.16</v>
      </c>
      <c r="E45" s="65">
        <v>13.53</v>
      </c>
      <c r="F45" s="65">
        <v>9.44</v>
      </c>
      <c r="G45" s="65">
        <v>196.14</v>
      </c>
      <c r="H45" s="19">
        <v>150</v>
      </c>
      <c r="I45" s="55">
        <v>11.4</v>
      </c>
      <c r="J45" s="55">
        <v>16.2</v>
      </c>
      <c r="K45" s="55">
        <v>13.4</v>
      </c>
      <c r="L45" s="15">
        <v>246</v>
      </c>
      <c r="M45" s="41">
        <v>200</v>
      </c>
      <c r="N45" s="15">
        <v>0.2</v>
      </c>
      <c r="O45" s="15">
        <v>0.06</v>
      </c>
      <c r="P45" s="15"/>
      <c r="Q45" s="15">
        <v>0.06</v>
      </c>
      <c r="R45" s="15">
        <v>50.7</v>
      </c>
      <c r="S45" s="15">
        <v>93.62</v>
      </c>
      <c r="T45" s="15">
        <v>20.26</v>
      </c>
      <c r="U45" s="55">
        <v>1.34</v>
      </c>
      <c r="V45" s="41">
        <v>200</v>
      </c>
      <c r="W45" s="15">
        <f>N45/M45*V45</f>
        <v>0.2</v>
      </c>
      <c r="X45" s="15">
        <f t="shared" si="13"/>
        <v>0.06</v>
      </c>
      <c r="Y45" s="15">
        <f>P45/M45*V45</f>
        <v>0</v>
      </c>
      <c r="Z45" s="15">
        <f>Q45/M45*V45</f>
        <v>0.06</v>
      </c>
      <c r="AA45" s="15">
        <f>R45/M45*V45</f>
        <v>50.7</v>
      </c>
      <c r="AB45" s="15">
        <f>S45/M45*V45</f>
        <v>93.62</v>
      </c>
      <c r="AC45" s="15">
        <f>T45/M45*V45</f>
        <v>20.26</v>
      </c>
      <c r="AD45" s="15">
        <f>U45/M45*V45</f>
        <v>1.34</v>
      </c>
      <c r="AE45" s="12"/>
      <c r="AF45" s="12"/>
      <c r="AM45" s="97"/>
    </row>
    <row r="46" spans="1:38" ht="15" customHeight="1">
      <c r="A46" s="127">
        <v>648</v>
      </c>
      <c r="B46" s="18" t="s">
        <v>11</v>
      </c>
      <c r="C46" s="62">
        <v>200</v>
      </c>
      <c r="D46" s="65">
        <v>1.36</v>
      </c>
      <c r="E46" s="65">
        <v>0</v>
      </c>
      <c r="F46" s="65">
        <v>29.02</v>
      </c>
      <c r="G46" s="66">
        <v>116.19</v>
      </c>
      <c r="H46" s="127">
        <v>200</v>
      </c>
      <c r="I46" s="15">
        <v>0</v>
      </c>
      <c r="J46" s="15">
        <v>0</v>
      </c>
      <c r="K46" s="15">
        <v>20</v>
      </c>
      <c r="L46" s="15">
        <v>76</v>
      </c>
      <c r="M46" s="15">
        <v>200</v>
      </c>
      <c r="N46" s="15">
        <v>30</v>
      </c>
      <c r="O46" s="15">
        <v>0</v>
      </c>
      <c r="P46" s="15">
        <v>0</v>
      </c>
      <c r="Q46" s="15">
        <v>2.06</v>
      </c>
      <c r="R46" s="15">
        <v>0.2</v>
      </c>
      <c r="S46" s="15">
        <v>0</v>
      </c>
      <c r="T46" s="15">
        <v>0</v>
      </c>
      <c r="U46" s="8">
        <v>0</v>
      </c>
      <c r="V46" s="128">
        <v>200</v>
      </c>
      <c r="W46" s="15">
        <f>N46/M46*V46</f>
        <v>30</v>
      </c>
      <c r="X46" s="15">
        <f t="shared" si="13"/>
        <v>0</v>
      </c>
      <c r="Y46" s="15">
        <f>P46/M46*V46</f>
        <v>0</v>
      </c>
      <c r="Z46" s="15">
        <f>Q46/M46*V46</f>
        <v>2.06</v>
      </c>
      <c r="AA46" s="15">
        <f>R46/M46*V46</f>
        <v>0.2</v>
      </c>
      <c r="AB46" s="15">
        <f>S46/M46*V46</f>
        <v>0</v>
      </c>
      <c r="AC46" s="15">
        <f>T46/M46*V46</f>
        <v>0</v>
      </c>
      <c r="AD46" s="15">
        <f>U46/M46*V46</f>
        <v>0</v>
      </c>
      <c r="AE46" s="6"/>
      <c r="AF46" s="6"/>
      <c r="AG46" s="6"/>
      <c r="AH46" s="8"/>
      <c r="AI46" s="93"/>
      <c r="AJ46" s="8"/>
      <c r="AK46" s="8"/>
      <c r="AL46" s="8"/>
    </row>
    <row r="47" spans="1:32" ht="15" customHeight="1">
      <c r="A47" s="127"/>
      <c r="B47" s="50" t="s">
        <v>12</v>
      </c>
      <c r="C47" s="63">
        <v>100</v>
      </c>
      <c r="D47" s="64">
        <v>7.6</v>
      </c>
      <c r="E47" s="64">
        <v>0.8</v>
      </c>
      <c r="F47" s="64">
        <v>47.9</v>
      </c>
      <c r="G47" s="67">
        <v>238</v>
      </c>
      <c r="H47" s="19">
        <v>30</v>
      </c>
      <c r="I47" s="15">
        <f>D47/C47*H47</f>
        <v>2.28</v>
      </c>
      <c r="J47" s="15">
        <f>E47/C47*H47</f>
        <v>0.24</v>
      </c>
      <c r="K47" s="15">
        <f>F47/C47*H47</f>
        <v>14.37</v>
      </c>
      <c r="L47" s="15">
        <f>G47/C47*H47</f>
        <v>71.39999999999999</v>
      </c>
      <c r="M47" s="15">
        <v>20</v>
      </c>
      <c r="N47" s="15"/>
      <c r="O47" s="15"/>
      <c r="P47" s="15">
        <v>0.03</v>
      </c>
      <c r="Q47" s="15">
        <v>5</v>
      </c>
      <c r="R47" s="15">
        <v>17.2</v>
      </c>
      <c r="S47" s="15">
        <v>7</v>
      </c>
      <c r="T47" s="15">
        <v>0.32</v>
      </c>
      <c r="U47" s="20"/>
      <c r="V47" s="20">
        <v>30</v>
      </c>
      <c r="W47" s="15">
        <f>N47/M47*V47</f>
        <v>0</v>
      </c>
      <c r="X47" s="15">
        <f t="shared" si="13"/>
        <v>0</v>
      </c>
      <c r="Y47" s="15">
        <f>P47/M47*V47</f>
        <v>0.045</v>
      </c>
      <c r="Z47" s="15">
        <f>Q47/M47*V47</f>
        <v>7.5</v>
      </c>
      <c r="AA47" s="15">
        <f>R47/M47*V47</f>
        <v>25.8</v>
      </c>
      <c r="AB47" s="15">
        <f>S47/M47*V47</f>
        <v>10.5</v>
      </c>
      <c r="AC47" s="15">
        <f>T47/M47*V47</f>
        <v>0.48</v>
      </c>
      <c r="AD47" s="15">
        <f>U47/M47*V47</f>
        <v>0</v>
      </c>
      <c r="AE47" s="12"/>
      <c r="AF47" s="12"/>
    </row>
    <row r="48" spans="1:38" ht="16.5" customHeight="1">
      <c r="A48" s="28"/>
      <c r="B48" s="50" t="s">
        <v>58</v>
      </c>
      <c r="C48" s="63">
        <v>100</v>
      </c>
      <c r="D48" s="64">
        <v>6.8</v>
      </c>
      <c r="E48" s="64">
        <v>1</v>
      </c>
      <c r="F48" s="64">
        <v>45</v>
      </c>
      <c r="G48" s="64">
        <v>216</v>
      </c>
      <c r="H48" s="19">
        <v>30</v>
      </c>
      <c r="I48" s="15">
        <f>D48/C48*H48</f>
        <v>2.04</v>
      </c>
      <c r="J48" s="15">
        <f>E48/C48*H48</f>
        <v>0.3</v>
      </c>
      <c r="K48" s="15">
        <f>F48/C48*H48</f>
        <v>13.5</v>
      </c>
      <c r="L48" s="15">
        <f>G48/C48*H48</f>
        <v>64.80000000000001</v>
      </c>
      <c r="M48" s="15">
        <v>20</v>
      </c>
      <c r="N48" s="15"/>
      <c r="O48" s="15">
        <v>0.12</v>
      </c>
      <c r="P48" s="15">
        <v>0.01</v>
      </c>
      <c r="Q48" s="15">
        <v>3.04</v>
      </c>
      <c r="R48" s="15">
        <v>18.4</v>
      </c>
      <c r="S48" s="15">
        <v>4</v>
      </c>
      <c r="T48" s="15">
        <v>0.29</v>
      </c>
      <c r="U48" s="20"/>
      <c r="V48" s="20">
        <v>30</v>
      </c>
      <c r="W48" s="15">
        <f>N48/M48*V48</f>
        <v>0</v>
      </c>
      <c r="X48" s="15">
        <f t="shared" si="13"/>
        <v>0.18</v>
      </c>
      <c r="Y48" s="15">
        <f>P48/M48*V48</f>
        <v>0.015</v>
      </c>
      <c r="Z48" s="15">
        <f>Q48/M48*V48</f>
        <v>4.56</v>
      </c>
      <c r="AA48" s="15">
        <f>R48/M48*V48</f>
        <v>27.599999999999998</v>
      </c>
      <c r="AB48" s="15">
        <f>S48/M48*V48</f>
        <v>6</v>
      </c>
      <c r="AC48" s="15">
        <f>T48/M48*V48</f>
        <v>0.43499999999999994</v>
      </c>
      <c r="AD48" s="15">
        <f>U48/M48*V48</f>
        <v>0</v>
      </c>
      <c r="AE48" s="12"/>
      <c r="AF48" s="12"/>
      <c r="AH48" s="92"/>
      <c r="AI48" s="92"/>
      <c r="AJ48" s="1"/>
      <c r="AK48" s="1"/>
      <c r="AL48" s="1"/>
    </row>
    <row r="49" spans="1:39" ht="15" customHeight="1">
      <c r="A49" s="19"/>
      <c r="B49" s="50" t="s">
        <v>9</v>
      </c>
      <c r="C49" s="64">
        <f>SUM(C43:C48)</f>
        <v>850</v>
      </c>
      <c r="D49" s="64">
        <f aca="true" t="shared" si="14" ref="D49:L49">SUM(D43:D48)</f>
        <v>31.55</v>
      </c>
      <c r="E49" s="64">
        <f t="shared" si="14"/>
        <v>36.629999999999995</v>
      </c>
      <c r="F49" s="64">
        <f t="shared" si="14"/>
        <v>167.32</v>
      </c>
      <c r="G49" s="64">
        <f t="shared" si="14"/>
        <v>1026.53</v>
      </c>
      <c r="H49" s="41">
        <f t="shared" si="14"/>
        <v>810</v>
      </c>
      <c r="I49" s="15">
        <f t="shared" si="14"/>
        <v>29.956000000000003</v>
      </c>
      <c r="J49" s="15">
        <f t="shared" si="14"/>
        <v>40.99999999999999</v>
      </c>
      <c r="K49" s="15">
        <f t="shared" si="14"/>
        <v>104.32600000000002</v>
      </c>
      <c r="L49" s="15">
        <f t="shared" si="14"/>
        <v>785.72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>
        <f aca="true" t="shared" si="15" ref="W49:AD49">SUM(W43:W48)</f>
        <v>51.730000000000004</v>
      </c>
      <c r="X49" s="15">
        <f t="shared" si="15"/>
        <v>0.5640000000000001</v>
      </c>
      <c r="Y49" s="15">
        <f t="shared" si="15"/>
        <v>0.06</v>
      </c>
      <c r="Z49" s="15">
        <f t="shared" si="15"/>
        <v>14.361999999999998</v>
      </c>
      <c r="AA49" s="15">
        <f t="shared" si="15"/>
        <v>379.80600000000004</v>
      </c>
      <c r="AB49" s="15">
        <f t="shared" si="15"/>
        <v>196.58</v>
      </c>
      <c r="AC49" s="15">
        <f t="shared" si="15"/>
        <v>82.34500000000001</v>
      </c>
      <c r="AD49" s="15">
        <f t="shared" si="15"/>
        <v>3.3899999999999997</v>
      </c>
      <c r="AE49" s="6"/>
      <c r="AF49" s="6"/>
      <c r="AG49" s="6"/>
      <c r="AM49" s="2"/>
    </row>
    <row r="50" spans="1:32" ht="16.5" customHeight="1">
      <c r="A50" s="188" t="s">
        <v>67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09"/>
      <c r="AF50" s="109"/>
    </row>
    <row r="51" spans="1:32" ht="17.25" customHeight="1">
      <c r="A51" s="198" t="s">
        <v>65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09"/>
      <c r="AF51" s="109"/>
    </row>
    <row r="52" spans="1:38" ht="16.5" customHeight="1">
      <c r="A52" s="175" t="s">
        <v>18</v>
      </c>
      <c r="B52" s="175"/>
      <c r="C52" s="60"/>
      <c r="D52" s="60"/>
      <c r="E52" s="60"/>
      <c r="F52" s="61"/>
      <c r="G52" s="60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6"/>
      <c r="AF52" s="6"/>
      <c r="AG52" s="6"/>
      <c r="AH52" s="92"/>
      <c r="AI52" s="38"/>
      <c r="AJ52" s="2"/>
      <c r="AK52" s="2"/>
      <c r="AL52" s="2"/>
    </row>
    <row r="53" spans="1:38" ht="17.25" customHeight="1">
      <c r="A53" s="48"/>
      <c r="B53" s="7" t="s">
        <v>16</v>
      </c>
      <c r="C53" s="197"/>
      <c r="D53" s="197"/>
      <c r="E53" s="197"/>
      <c r="F53" s="197"/>
      <c r="G53" s="197"/>
      <c r="H53" s="170"/>
      <c r="I53" s="170"/>
      <c r="J53" s="170"/>
      <c r="K53" s="170"/>
      <c r="L53" s="170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1"/>
      <c r="AI53" s="92"/>
      <c r="AJ53" s="1"/>
      <c r="AK53" s="1"/>
      <c r="AL53" s="1"/>
    </row>
    <row r="54" spans="1:32" ht="15.75" customHeight="1">
      <c r="A54" s="192" t="s">
        <v>0</v>
      </c>
      <c r="B54" s="196" t="s">
        <v>17</v>
      </c>
      <c r="C54" s="195" t="s">
        <v>8</v>
      </c>
      <c r="D54" s="195" t="s">
        <v>3</v>
      </c>
      <c r="E54" s="195"/>
      <c r="F54" s="195"/>
      <c r="G54" s="195" t="s">
        <v>4</v>
      </c>
      <c r="H54" s="196" t="s">
        <v>2</v>
      </c>
      <c r="I54" s="192" t="s">
        <v>3</v>
      </c>
      <c r="J54" s="192"/>
      <c r="K54" s="192"/>
      <c r="L54" s="190" t="s">
        <v>4</v>
      </c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92" t="s">
        <v>48</v>
      </c>
      <c r="X54" s="192"/>
      <c r="Y54" s="192"/>
      <c r="Z54" s="192"/>
      <c r="AA54" s="192" t="s">
        <v>49</v>
      </c>
      <c r="AB54" s="192"/>
      <c r="AC54" s="192"/>
      <c r="AD54" s="192"/>
      <c r="AE54" s="12"/>
      <c r="AF54" s="12"/>
    </row>
    <row r="55" spans="1:32" ht="15" customHeight="1">
      <c r="A55" s="192"/>
      <c r="B55" s="196"/>
      <c r="C55" s="195"/>
      <c r="D55" s="62" t="s">
        <v>5</v>
      </c>
      <c r="E55" s="62" t="s">
        <v>6</v>
      </c>
      <c r="F55" s="62" t="s">
        <v>7</v>
      </c>
      <c r="G55" s="195"/>
      <c r="H55" s="196"/>
      <c r="I55" s="139" t="s">
        <v>5</v>
      </c>
      <c r="J55" s="139" t="s">
        <v>6</v>
      </c>
      <c r="K55" s="139" t="s">
        <v>7</v>
      </c>
      <c r="L55" s="191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44" t="s">
        <v>51</v>
      </c>
      <c r="X55" s="144" t="s">
        <v>52</v>
      </c>
      <c r="Y55" s="144" t="s">
        <v>53</v>
      </c>
      <c r="Z55" s="144" t="s">
        <v>50</v>
      </c>
      <c r="AA55" s="144" t="s">
        <v>54</v>
      </c>
      <c r="AB55" s="144" t="s">
        <v>55</v>
      </c>
      <c r="AC55" s="144" t="s">
        <v>56</v>
      </c>
      <c r="AD55" s="144" t="s">
        <v>57</v>
      </c>
      <c r="AE55" s="12"/>
      <c r="AF55" s="12"/>
    </row>
    <row r="56" spans="1:33" ht="15.75">
      <c r="A56" s="19">
        <v>64</v>
      </c>
      <c r="B56" s="58" t="s">
        <v>43</v>
      </c>
      <c r="C56" s="63">
        <v>100</v>
      </c>
      <c r="D56" s="63">
        <v>1.4</v>
      </c>
      <c r="E56" s="63">
        <v>10.08</v>
      </c>
      <c r="F56" s="63">
        <v>9.22</v>
      </c>
      <c r="G56" s="63">
        <v>133.28</v>
      </c>
      <c r="H56" s="19">
        <v>100</v>
      </c>
      <c r="I56" s="15">
        <v>1.3</v>
      </c>
      <c r="J56" s="19">
        <v>8.2</v>
      </c>
      <c r="K56" s="19">
        <v>6.6</v>
      </c>
      <c r="L56" s="15">
        <v>105</v>
      </c>
      <c r="M56" s="41">
        <v>100</v>
      </c>
      <c r="N56" s="15">
        <v>18.7</v>
      </c>
      <c r="O56" s="15">
        <v>0.4</v>
      </c>
      <c r="P56" s="15">
        <v>2.9</v>
      </c>
      <c r="Q56" s="15">
        <v>0.02</v>
      </c>
      <c r="R56" s="15">
        <v>23.3</v>
      </c>
      <c r="S56" s="15">
        <v>77.5</v>
      </c>
      <c r="T56" s="15">
        <v>16.4</v>
      </c>
      <c r="U56" s="15">
        <v>0.32</v>
      </c>
      <c r="V56" s="41">
        <v>100</v>
      </c>
      <c r="W56" s="15">
        <f>N56/M56*V56</f>
        <v>18.7</v>
      </c>
      <c r="X56" s="15">
        <f>O56/M56*V56</f>
        <v>0.4</v>
      </c>
      <c r="Y56" s="15">
        <f aca="true" t="shared" si="16" ref="Y56:AD56">P56/O56*X56</f>
        <v>2.9</v>
      </c>
      <c r="Z56" s="15">
        <f t="shared" si="16"/>
        <v>0.02</v>
      </c>
      <c r="AA56" s="15">
        <f t="shared" si="16"/>
        <v>23.3</v>
      </c>
      <c r="AB56" s="15">
        <f t="shared" si="16"/>
        <v>77.5</v>
      </c>
      <c r="AC56" s="15">
        <f t="shared" si="16"/>
        <v>16.4</v>
      </c>
      <c r="AD56" s="15">
        <f t="shared" si="16"/>
        <v>0.32</v>
      </c>
      <c r="AE56" s="8"/>
      <c r="AF56" s="8"/>
      <c r="AG56" s="8"/>
    </row>
    <row r="57" spans="1:46" s="16" customFormat="1" ht="13.5" customHeight="1">
      <c r="A57" s="19">
        <v>443</v>
      </c>
      <c r="B57" s="50" t="s">
        <v>80</v>
      </c>
      <c r="C57" s="63">
        <v>200</v>
      </c>
      <c r="D57" s="64">
        <v>24.33</v>
      </c>
      <c r="E57" s="64">
        <v>20.69</v>
      </c>
      <c r="F57" s="64">
        <v>33.71</v>
      </c>
      <c r="G57" s="67">
        <v>418.37</v>
      </c>
      <c r="H57" s="19">
        <v>200</v>
      </c>
      <c r="I57" s="15">
        <v>17.5</v>
      </c>
      <c r="J57" s="15">
        <v>16.3</v>
      </c>
      <c r="K57" s="15">
        <v>47.4</v>
      </c>
      <c r="L57" s="15">
        <v>413</v>
      </c>
      <c r="M57" s="41">
        <v>180</v>
      </c>
      <c r="N57" s="15">
        <v>1.58</v>
      </c>
      <c r="O57" s="15">
        <v>0.15</v>
      </c>
      <c r="P57" s="15"/>
      <c r="Q57" s="15">
        <v>0.18</v>
      </c>
      <c r="R57" s="15">
        <v>26.52</v>
      </c>
      <c r="S57" s="15">
        <v>72.18</v>
      </c>
      <c r="T57" s="15">
        <v>28.62</v>
      </c>
      <c r="U57" s="15">
        <v>1.35</v>
      </c>
      <c r="V57" s="41">
        <v>200</v>
      </c>
      <c r="W57" s="15">
        <f>N57/M57*V57</f>
        <v>1.7555555555555558</v>
      </c>
      <c r="X57" s="15">
        <f>O57/M57*V57</f>
        <v>0.16666666666666666</v>
      </c>
      <c r="Y57" s="15">
        <f>P57/M57*V57</f>
        <v>0</v>
      </c>
      <c r="Z57" s="15">
        <f>Q57/M57*V57</f>
        <v>0.2</v>
      </c>
      <c r="AA57" s="15">
        <f>R57/M57*V57</f>
        <v>29.46666666666667</v>
      </c>
      <c r="AB57" s="15">
        <f>S57/M57*V57</f>
        <v>80.2</v>
      </c>
      <c r="AC57" s="15">
        <f>T57/M57*V57</f>
        <v>31.8</v>
      </c>
      <c r="AD57" s="15">
        <f>U57/M57*V57</f>
        <v>1.5000000000000002</v>
      </c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39" ht="15.75">
      <c r="A58" s="19">
        <v>123</v>
      </c>
      <c r="B58" s="27" t="s">
        <v>62</v>
      </c>
      <c r="C58" s="63">
        <v>200</v>
      </c>
      <c r="D58" s="64">
        <v>0.11</v>
      </c>
      <c r="E58" s="64">
        <f>-E606</f>
        <v>0</v>
      </c>
      <c r="F58" s="64">
        <v>21.07</v>
      </c>
      <c r="G58" s="67">
        <v>84.69</v>
      </c>
      <c r="H58" s="19">
        <v>200</v>
      </c>
      <c r="I58" s="55">
        <v>0.2</v>
      </c>
      <c r="J58" s="55">
        <v>0.1</v>
      </c>
      <c r="K58" s="139">
        <v>17.2</v>
      </c>
      <c r="L58" s="15">
        <v>68</v>
      </c>
      <c r="M58" s="15">
        <v>200</v>
      </c>
      <c r="N58" s="15">
        <v>1.4</v>
      </c>
      <c r="O58" s="15">
        <v>0</v>
      </c>
      <c r="P58" s="15">
        <v>0</v>
      </c>
      <c r="Q58" s="15">
        <v>0</v>
      </c>
      <c r="R58" s="15">
        <v>3.4</v>
      </c>
      <c r="S58" s="15">
        <v>2.2</v>
      </c>
      <c r="T58" s="139">
        <v>1.6</v>
      </c>
      <c r="U58" s="12">
        <v>0.18</v>
      </c>
      <c r="V58" s="12">
        <v>200</v>
      </c>
      <c r="W58" s="15">
        <f>N58/M58*V58</f>
        <v>1.4</v>
      </c>
      <c r="X58" s="15">
        <f>O58/M58*V58</f>
        <v>0</v>
      </c>
      <c r="Y58" s="15">
        <f>P58/M58*V58</f>
        <v>0</v>
      </c>
      <c r="Z58" s="15">
        <f>Q58/M58*V58</f>
        <v>0</v>
      </c>
      <c r="AA58" s="15">
        <f>R58/M58*V58</f>
        <v>3.4000000000000004</v>
      </c>
      <c r="AB58" s="15">
        <f>S58/M58*V58</f>
        <v>2.2</v>
      </c>
      <c r="AC58" s="15">
        <f>T58/M58*V58</f>
        <v>1.6</v>
      </c>
      <c r="AD58" s="15">
        <f>U58/M58*V58</f>
        <v>0.18</v>
      </c>
      <c r="AE58" s="12"/>
      <c r="AF58" s="12"/>
      <c r="AM58" s="1"/>
    </row>
    <row r="59" spans="1:32" ht="15" customHeight="1">
      <c r="A59" s="139"/>
      <c r="B59" s="50" t="s">
        <v>12</v>
      </c>
      <c r="C59" s="63">
        <v>100</v>
      </c>
      <c r="D59" s="64">
        <v>7.6</v>
      </c>
      <c r="E59" s="64">
        <v>0.8</v>
      </c>
      <c r="F59" s="64">
        <v>47.9</v>
      </c>
      <c r="G59" s="67">
        <v>238</v>
      </c>
      <c r="H59" s="19">
        <v>30</v>
      </c>
      <c r="I59" s="15">
        <f>D59/C59*H59</f>
        <v>2.28</v>
      </c>
      <c r="J59" s="15">
        <f>E59/C59*H59</f>
        <v>0.24</v>
      </c>
      <c r="K59" s="15">
        <f>F59/C59*H59</f>
        <v>14.37</v>
      </c>
      <c r="L59" s="15">
        <f>G59/C59*H59</f>
        <v>71.39999999999999</v>
      </c>
      <c r="M59" s="15">
        <v>20</v>
      </c>
      <c r="N59" s="15"/>
      <c r="O59" s="15"/>
      <c r="P59" s="15">
        <v>0.03</v>
      </c>
      <c r="Q59" s="15">
        <v>5</v>
      </c>
      <c r="R59" s="15">
        <v>17.2</v>
      </c>
      <c r="S59" s="15">
        <v>7</v>
      </c>
      <c r="T59" s="15">
        <v>0.32</v>
      </c>
      <c r="U59" s="20"/>
      <c r="V59" s="20">
        <v>30</v>
      </c>
      <c r="W59" s="15">
        <f>N59/M59*V59</f>
        <v>0</v>
      </c>
      <c r="X59" s="15">
        <f>O59/M59*V59</f>
        <v>0</v>
      </c>
      <c r="Y59" s="15">
        <f>P59/M59*V59</f>
        <v>0.045</v>
      </c>
      <c r="Z59" s="15">
        <f>Q59/M59*V59</f>
        <v>7.5</v>
      </c>
      <c r="AA59" s="15">
        <f>R59/M59*V59</f>
        <v>25.8</v>
      </c>
      <c r="AB59" s="15">
        <f>S59/M59*V59</f>
        <v>10.5</v>
      </c>
      <c r="AC59" s="15">
        <f>T59/M59*V59</f>
        <v>0.48</v>
      </c>
      <c r="AD59" s="15">
        <f>U59/M59*V59</f>
        <v>0</v>
      </c>
      <c r="AE59" s="12"/>
      <c r="AF59" s="12"/>
    </row>
    <row r="60" spans="1:38" ht="16.5" customHeight="1">
      <c r="A60" s="28"/>
      <c r="B60" s="50" t="s">
        <v>58</v>
      </c>
      <c r="C60" s="63">
        <v>100</v>
      </c>
      <c r="D60" s="64">
        <v>6.8</v>
      </c>
      <c r="E60" s="64">
        <v>1</v>
      </c>
      <c r="F60" s="64">
        <v>45</v>
      </c>
      <c r="G60" s="64">
        <v>216</v>
      </c>
      <c r="H60" s="19">
        <v>30</v>
      </c>
      <c r="I60" s="15">
        <f>D60/C60*H60</f>
        <v>2.04</v>
      </c>
      <c r="J60" s="15">
        <f>E60/C60*H60</f>
        <v>0.3</v>
      </c>
      <c r="K60" s="15">
        <f>F60/C60*H60</f>
        <v>13.5</v>
      </c>
      <c r="L60" s="15">
        <f>G60/C60*H60</f>
        <v>64.80000000000001</v>
      </c>
      <c r="M60" s="15">
        <v>20</v>
      </c>
      <c r="N60" s="15"/>
      <c r="O60" s="15">
        <v>0.12</v>
      </c>
      <c r="P60" s="15">
        <v>0.01</v>
      </c>
      <c r="Q60" s="15">
        <v>3.04</v>
      </c>
      <c r="R60" s="15">
        <v>18.4</v>
      </c>
      <c r="S60" s="15">
        <v>4</v>
      </c>
      <c r="T60" s="15">
        <v>0.29</v>
      </c>
      <c r="U60" s="20"/>
      <c r="V60" s="20">
        <v>30</v>
      </c>
      <c r="W60" s="15">
        <f>N60/M60*V60</f>
        <v>0</v>
      </c>
      <c r="X60" s="15">
        <f>O60/M60*V60</f>
        <v>0.18</v>
      </c>
      <c r="Y60" s="15">
        <f>P60/M60*V60</f>
        <v>0.015</v>
      </c>
      <c r="Z60" s="15">
        <f>Q60/M60*V60</f>
        <v>4.56</v>
      </c>
      <c r="AA60" s="15">
        <f>R60/M60*V60</f>
        <v>27.599999999999998</v>
      </c>
      <c r="AB60" s="15">
        <f>S60/M60*V60</f>
        <v>6</v>
      </c>
      <c r="AC60" s="15">
        <f>T60/M60*V60</f>
        <v>0.43499999999999994</v>
      </c>
      <c r="AD60" s="15">
        <f>U60/M60*V60</f>
        <v>0</v>
      </c>
      <c r="AE60" s="12"/>
      <c r="AF60" s="12"/>
      <c r="AH60" s="92"/>
      <c r="AI60" s="92"/>
      <c r="AJ60" s="1"/>
      <c r="AK60" s="1"/>
      <c r="AL60" s="1"/>
    </row>
    <row r="61" spans="1:46" ht="15" customHeight="1">
      <c r="A61" s="139"/>
      <c r="B61" s="50" t="s">
        <v>9</v>
      </c>
      <c r="C61" s="64">
        <f>SUM(C57:C60)</f>
        <v>600</v>
      </c>
      <c r="D61" s="64">
        <f>SUM(D57:D60)</f>
        <v>38.839999999999996</v>
      </c>
      <c r="E61" s="64">
        <f>SUM(E57:E60)</f>
        <v>22.490000000000002</v>
      </c>
      <c r="F61" s="64">
        <f>SUM(F57:F60)</f>
        <v>147.68</v>
      </c>
      <c r="G61" s="64">
        <f>SUM(G57:G60)</f>
        <v>957.06</v>
      </c>
      <c r="H61" s="41">
        <f>SUM(H56:H60)</f>
        <v>560</v>
      </c>
      <c r="I61" s="15">
        <f>SUM(I57:I60)</f>
        <v>22.02</v>
      </c>
      <c r="J61" s="15">
        <f>SUM(J57:J60)</f>
        <v>16.94</v>
      </c>
      <c r="K61" s="15">
        <f>SUM(K57:K60)</f>
        <v>92.47</v>
      </c>
      <c r="L61" s="15">
        <f>SUM(L57:L60)</f>
        <v>617.2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>
        <f aca="true" t="shared" si="17" ref="W61:AD61">SUM(W57:W60)</f>
        <v>3.155555555555556</v>
      </c>
      <c r="X61" s="15">
        <f t="shared" si="17"/>
        <v>0.3466666666666667</v>
      </c>
      <c r="Y61" s="15">
        <f t="shared" si="17"/>
        <v>0.06</v>
      </c>
      <c r="Z61" s="15">
        <f t="shared" si="17"/>
        <v>12.26</v>
      </c>
      <c r="AA61" s="15">
        <f t="shared" si="17"/>
        <v>86.26666666666667</v>
      </c>
      <c r="AB61" s="15">
        <f t="shared" si="17"/>
        <v>98.9</v>
      </c>
      <c r="AC61" s="15">
        <f t="shared" si="17"/>
        <v>34.315</v>
      </c>
      <c r="AD61" s="15">
        <f t="shared" si="17"/>
        <v>1.6800000000000002</v>
      </c>
      <c r="AE61" s="12"/>
      <c r="AF61" s="12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5.75">
      <c r="A62" s="49"/>
      <c r="B62" s="7" t="s">
        <v>32</v>
      </c>
      <c r="C62" s="77"/>
      <c r="D62" s="77"/>
      <c r="E62" s="77"/>
      <c r="F62" s="77"/>
      <c r="G62" s="77"/>
      <c r="H62" s="52"/>
      <c r="I62" s="48"/>
      <c r="J62" s="48"/>
      <c r="K62" s="48"/>
      <c r="L62" s="53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12"/>
      <c r="AF62" s="12"/>
      <c r="AH62" s="6"/>
      <c r="AI62" s="6"/>
      <c r="AJ62" s="6"/>
      <c r="AK62" s="6"/>
      <c r="AL62" s="6"/>
      <c r="AM62" s="97"/>
      <c r="AN62" s="6"/>
      <c r="AO62" s="6"/>
      <c r="AP62" s="6"/>
      <c r="AQ62" s="6"/>
      <c r="AR62" s="6"/>
      <c r="AS62" s="6"/>
      <c r="AT62" s="6"/>
    </row>
    <row r="63" spans="1:38" ht="15.75" customHeight="1">
      <c r="A63" s="192" t="s">
        <v>0</v>
      </c>
      <c r="B63" s="196" t="s">
        <v>1</v>
      </c>
      <c r="C63" s="195" t="s">
        <v>8</v>
      </c>
      <c r="D63" s="195" t="s">
        <v>3</v>
      </c>
      <c r="E63" s="195"/>
      <c r="F63" s="195"/>
      <c r="G63" s="158" t="s">
        <v>4</v>
      </c>
      <c r="H63" s="196" t="s">
        <v>2</v>
      </c>
      <c r="I63" s="192" t="s">
        <v>3</v>
      </c>
      <c r="J63" s="192"/>
      <c r="K63" s="192"/>
      <c r="L63" s="190" t="s">
        <v>4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92" t="s">
        <v>48</v>
      </c>
      <c r="X63" s="192"/>
      <c r="Y63" s="192"/>
      <c r="Z63" s="192"/>
      <c r="AA63" s="192" t="s">
        <v>49</v>
      </c>
      <c r="AB63" s="192"/>
      <c r="AC63" s="192"/>
      <c r="AD63" s="192"/>
      <c r="AE63" s="92"/>
      <c r="AF63" s="92"/>
      <c r="AG63" s="92"/>
      <c r="AH63" s="6"/>
      <c r="AI63" s="6"/>
      <c r="AJ63" s="6"/>
      <c r="AK63" s="6"/>
      <c r="AL63" s="6"/>
    </row>
    <row r="64" spans="1:42" ht="15.75">
      <c r="A64" s="192"/>
      <c r="B64" s="196"/>
      <c r="C64" s="195"/>
      <c r="D64" s="62" t="s">
        <v>5</v>
      </c>
      <c r="E64" s="62" t="s">
        <v>6</v>
      </c>
      <c r="F64" s="62" t="s">
        <v>7</v>
      </c>
      <c r="G64" s="158"/>
      <c r="H64" s="196"/>
      <c r="I64" s="139" t="s">
        <v>5</v>
      </c>
      <c r="J64" s="139" t="s">
        <v>6</v>
      </c>
      <c r="K64" s="139" t="s">
        <v>7</v>
      </c>
      <c r="L64" s="19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14" t="s">
        <v>51</v>
      </c>
      <c r="X64" s="14" t="s">
        <v>52</v>
      </c>
      <c r="Y64" s="14" t="s">
        <v>53</v>
      </c>
      <c r="Z64" s="14" t="s">
        <v>50</v>
      </c>
      <c r="AA64" s="14" t="s">
        <v>54</v>
      </c>
      <c r="AB64" s="14" t="s">
        <v>55</v>
      </c>
      <c r="AC64" s="14" t="s">
        <v>56</v>
      </c>
      <c r="AD64" s="14" t="s">
        <v>57</v>
      </c>
      <c r="AE64" s="1"/>
      <c r="AF64" s="1"/>
      <c r="AG64" s="1"/>
      <c r="AH64" s="98"/>
      <c r="AI64" s="97"/>
      <c r="AJ64" s="93"/>
      <c r="AK64" s="93"/>
      <c r="AL64" s="93"/>
      <c r="AM64" s="6"/>
      <c r="AN64" s="6"/>
      <c r="AO64" s="6"/>
      <c r="AP64" s="6"/>
    </row>
    <row r="65" spans="1:32" ht="15.75">
      <c r="A65" s="19">
        <v>64</v>
      </c>
      <c r="B65" s="58" t="s">
        <v>43</v>
      </c>
      <c r="C65" s="63">
        <v>100</v>
      </c>
      <c r="D65" s="63">
        <v>1.4</v>
      </c>
      <c r="E65" s="63">
        <v>10.08</v>
      </c>
      <c r="F65" s="63">
        <v>9.22</v>
      </c>
      <c r="G65" s="63">
        <v>133.28</v>
      </c>
      <c r="H65" s="19">
        <v>100</v>
      </c>
      <c r="I65" s="15">
        <v>1.3</v>
      </c>
      <c r="J65" s="19">
        <v>8.2</v>
      </c>
      <c r="K65" s="19">
        <v>6.6</v>
      </c>
      <c r="L65" s="15">
        <v>105</v>
      </c>
      <c r="M65" s="41">
        <v>100</v>
      </c>
      <c r="N65" s="15">
        <v>18.7</v>
      </c>
      <c r="O65" s="15">
        <v>0.4</v>
      </c>
      <c r="P65" s="15">
        <v>2.9</v>
      </c>
      <c r="Q65" s="15">
        <v>0.02</v>
      </c>
      <c r="R65" s="15">
        <v>23.3</v>
      </c>
      <c r="S65" s="15">
        <v>77.5</v>
      </c>
      <c r="T65" s="15">
        <v>16.4</v>
      </c>
      <c r="U65" s="15">
        <v>0.32</v>
      </c>
      <c r="V65" s="41">
        <v>100</v>
      </c>
      <c r="W65" s="15">
        <f>N65/M65*V65</f>
        <v>18.7</v>
      </c>
      <c r="X65" s="15">
        <f>O65/M65*V65</f>
        <v>0.4</v>
      </c>
      <c r="Y65" s="15">
        <f aca="true" t="shared" si="18" ref="Y65:AD65">P65/O65*X65</f>
        <v>2.9</v>
      </c>
      <c r="Z65" s="15">
        <f t="shared" si="18"/>
        <v>0.02</v>
      </c>
      <c r="AA65" s="15">
        <f t="shared" si="18"/>
        <v>23.3</v>
      </c>
      <c r="AB65" s="15">
        <f t="shared" si="18"/>
        <v>77.5</v>
      </c>
      <c r="AC65" s="15">
        <f t="shared" si="18"/>
        <v>16.4</v>
      </c>
      <c r="AD65" s="15">
        <f t="shared" si="18"/>
        <v>0.32</v>
      </c>
      <c r="AE65" s="12"/>
      <c r="AF65" s="12"/>
    </row>
    <row r="66" spans="1:32" ht="15.75">
      <c r="A66" s="19">
        <v>20</v>
      </c>
      <c r="B66" s="58" t="s">
        <v>88</v>
      </c>
      <c r="C66" s="63">
        <v>100</v>
      </c>
      <c r="D66" s="63">
        <v>1.4</v>
      </c>
      <c r="E66" s="63">
        <v>10.08</v>
      </c>
      <c r="F66" s="63">
        <v>9.22</v>
      </c>
      <c r="G66" s="63">
        <v>133.28</v>
      </c>
      <c r="H66" s="19">
        <v>100</v>
      </c>
      <c r="I66" s="15">
        <v>0.8</v>
      </c>
      <c r="J66" s="19">
        <v>4.7</v>
      </c>
      <c r="K66" s="19">
        <v>3.6</v>
      </c>
      <c r="L66" s="15">
        <v>61</v>
      </c>
      <c r="M66" s="41">
        <v>100</v>
      </c>
      <c r="N66" s="15">
        <v>18.7</v>
      </c>
      <c r="O66" s="15">
        <v>0.4</v>
      </c>
      <c r="P66" s="15">
        <v>2.9</v>
      </c>
      <c r="Q66" s="15">
        <v>0.02</v>
      </c>
      <c r="R66" s="15">
        <v>23.3</v>
      </c>
      <c r="S66" s="15">
        <v>77.5</v>
      </c>
      <c r="T66" s="15">
        <v>16.4</v>
      </c>
      <c r="U66" s="15">
        <v>0.32</v>
      </c>
      <c r="V66" s="41">
        <v>100</v>
      </c>
      <c r="W66" s="15">
        <v>5.7</v>
      </c>
      <c r="X66" s="15">
        <v>0</v>
      </c>
      <c r="Y66" s="15">
        <v>0</v>
      </c>
      <c r="Z66" s="15">
        <v>0.03</v>
      </c>
      <c r="AA66" s="15">
        <v>15</v>
      </c>
      <c r="AB66" s="15">
        <v>0</v>
      </c>
      <c r="AC66" s="15">
        <v>12.7</v>
      </c>
      <c r="AD66" s="15">
        <v>0.56</v>
      </c>
      <c r="AE66" s="12"/>
      <c r="AF66" s="12"/>
    </row>
    <row r="67" spans="1:38" ht="15.75">
      <c r="A67" s="103">
        <v>181</v>
      </c>
      <c r="B67" s="59" t="s">
        <v>66</v>
      </c>
      <c r="C67" s="104">
        <v>250</v>
      </c>
      <c r="D67" s="105">
        <v>13.21</v>
      </c>
      <c r="E67" s="105">
        <v>4.11</v>
      </c>
      <c r="F67" s="105">
        <v>6.7</v>
      </c>
      <c r="G67" s="105">
        <v>116.24</v>
      </c>
      <c r="H67" s="143">
        <v>300</v>
      </c>
      <c r="I67" s="101">
        <v>10.1</v>
      </c>
      <c r="J67" s="101">
        <v>4.8</v>
      </c>
      <c r="K67" s="101">
        <v>14.6</v>
      </c>
      <c r="L67" s="101">
        <v>143</v>
      </c>
      <c r="M67" s="102">
        <v>250</v>
      </c>
      <c r="N67" s="101">
        <v>9.1</v>
      </c>
      <c r="O67" s="101">
        <v>1</v>
      </c>
      <c r="P67" s="101">
        <v>1.5</v>
      </c>
      <c r="Q67" s="101">
        <v>0.1</v>
      </c>
      <c r="R67" s="101">
        <v>45.3</v>
      </c>
      <c r="S67" s="101">
        <v>113</v>
      </c>
      <c r="T67" s="101">
        <v>32.25</v>
      </c>
      <c r="U67" s="101">
        <v>1.28</v>
      </c>
      <c r="V67" s="102">
        <v>300</v>
      </c>
      <c r="W67" s="101">
        <f>N67/M67*V67</f>
        <v>10.92</v>
      </c>
      <c r="X67" s="101">
        <f>O67/M67*V67</f>
        <v>1.2</v>
      </c>
      <c r="Y67" s="101">
        <f aca="true" t="shared" si="19" ref="Y67:Y72">P67/M67*V67</f>
        <v>1.8</v>
      </c>
      <c r="Z67" s="101">
        <f>Q67/M67*V67</f>
        <v>0.12000000000000001</v>
      </c>
      <c r="AA67" s="101">
        <f>R67/M67*V67</f>
        <v>54.36</v>
      </c>
      <c r="AB67" s="101">
        <f>S67/M67*V67</f>
        <v>135.6</v>
      </c>
      <c r="AC67" s="101">
        <f>T67/M67*V67</f>
        <v>38.7</v>
      </c>
      <c r="AD67" s="101">
        <f>U67/M67*V67</f>
        <v>1.536</v>
      </c>
      <c r="AE67" s="12"/>
      <c r="AF67" s="12"/>
      <c r="AH67" s="6"/>
      <c r="AI67" s="6"/>
      <c r="AJ67" s="6"/>
      <c r="AK67" s="6"/>
      <c r="AL67" s="6"/>
    </row>
    <row r="68" spans="1:33" ht="15" customHeight="1">
      <c r="A68" s="139">
        <v>239</v>
      </c>
      <c r="B68" s="123" t="s">
        <v>94</v>
      </c>
      <c r="C68" s="62">
        <v>75</v>
      </c>
      <c r="D68" s="65">
        <v>12.61</v>
      </c>
      <c r="E68" s="65">
        <v>15.11</v>
      </c>
      <c r="F68" s="65">
        <v>4.63</v>
      </c>
      <c r="G68" s="66">
        <v>204.93</v>
      </c>
      <c r="H68" s="139">
        <v>120</v>
      </c>
      <c r="I68" s="15">
        <v>15.13</v>
      </c>
      <c r="J68" s="15">
        <v>18.13</v>
      </c>
      <c r="K68" s="30">
        <v>5.52</v>
      </c>
      <c r="L68" s="15">
        <v>245.91</v>
      </c>
      <c r="M68" s="42">
        <v>100</v>
      </c>
      <c r="N68" s="15">
        <v>3.06</v>
      </c>
      <c r="O68" s="15">
        <v>0.14</v>
      </c>
      <c r="P68" s="15"/>
      <c r="Q68" s="15">
        <v>0.03</v>
      </c>
      <c r="R68" s="15">
        <v>8.26</v>
      </c>
      <c r="S68" s="15">
        <v>19.46</v>
      </c>
      <c r="T68" s="15">
        <v>3.13</v>
      </c>
      <c r="U68" s="15">
        <v>0.33</v>
      </c>
      <c r="V68" s="42">
        <v>100</v>
      </c>
      <c r="W68" s="15">
        <v>3.67</v>
      </c>
      <c r="X68" s="15">
        <v>0.16</v>
      </c>
      <c r="Y68" s="15">
        <f t="shared" si="19"/>
        <v>0</v>
      </c>
      <c r="Z68" s="15">
        <v>0.04</v>
      </c>
      <c r="AA68" s="15">
        <v>9.91</v>
      </c>
      <c r="AB68" s="15">
        <v>23.35</v>
      </c>
      <c r="AC68" s="15">
        <v>3.75</v>
      </c>
      <c r="AD68" s="15">
        <v>0.39</v>
      </c>
      <c r="AE68" s="6"/>
      <c r="AF68" s="6"/>
      <c r="AG68" s="6"/>
    </row>
    <row r="69" spans="1:38" ht="15.75">
      <c r="A69" s="139">
        <v>332</v>
      </c>
      <c r="B69" s="50" t="s">
        <v>10</v>
      </c>
      <c r="C69" s="62">
        <v>100</v>
      </c>
      <c r="D69" s="65">
        <v>3.68</v>
      </c>
      <c r="E69" s="65">
        <v>3.53</v>
      </c>
      <c r="F69" s="65">
        <v>23.55</v>
      </c>
      <c r="G69" s="66">
        <v>140.73</v>
      </c>
      <c r="H69" s="139">
        <v>180</v>
      </c>
      <c r="I69" s="15">
        <v>6.6</v>
      </c>
      <c r="J69" s="15">
        <v>4.7</v>
      </c>
      <c r="K69" s="15">
        <v>39.4</v>
      </c>
      <c r="L69" s="15">
        <v>230</v>
      </c>
      <c r="M69" s="42">
        <v>150</v>
      </c>
      <c r="N69" s="15">
        <v>0</v>
      </c>
      <c r="O69" s="15">
        <v>0</v>
      </c>
      <c r="P69" s="15">
        <v>0.75</v>
      </c>
      <c r="Q69" s="15">
        <v>0.01</v>
      </c>
      <c r="R69" s="15">
        <v>6.75</v>
      </c>
      <c r="S69" s="15">
        <v>39</v>
      </c>
      <c r="T69" s="15">
        <v>15.75</v>
      </c>
      <c r="U69" s="15">
        <v>0.45</v>
      </c>
      <c r="V69" s="42">
        <v>180</v>
      </c>
      <c r="W69" s="15">
        <f>N69/M69*V69</f>
        <v>0</v>
      </c>
      <c r="X69" s="15">
        <f>O69/M69*V69</f>
        <v>0</v>
      </c>
      <c r="Y69" s="15">
        <f t="shared" si="19"/>
        <v>0.9</v>
      </c>
      <c r="Z69" s="15">
        <f>Q69/M69*V69</f>
        <v>0.012</v>
      </c>
      <c r="AA69" s="15">
        <f>R69/M69*V69</f>
        <v>8.1</v>
      </c>
      <c r="AB69" s="15">
        <f>S69/M69*V69</f>
        <v>46.800000000000004</v>
      </c>
      <c r="AC69" s="15">
        <f>T69/M69*V69</f>
        <v>18.9</v>
      </c>
      <c r="AD69" s="15">
        <v>0.45</v>
      </c>
      <c r="AE69" s="93"/>
      <c r="AF69" s="93"/>
      <c r="AG69" s="93"/>
      <c r="AH69" s="8"/>
      <c r="AI69" s="92"/>
      <c r="AJ69" s="1"/>
      <c r="AK69" s="1"/>
      <c r="AL69" s="1"/>
    </row>
    <row r="70" spans="1:32" ht="15" customHeight="1">
      <c r="A70" s="139"/>
      <c r="B70" s="18" t="s">
        <v>39</v>
      </c>
      <c r="C70" s="62">
        <v>100</v>
      </c>
      <c r="D70" s="65">
        <v>0</v>
      </c>
      <c r="E70" s="65">
        <v>0</v>
      </c>
      <c r="F70" s="65">
        <v>22.4</v>
      </c>
      <c r="G70" s="66">
        <v>44</v>
      </c>
      <c r="H70" s="139">
        <v>200</v>
      </c>
      <c r="I70" s="15">
        <f>D70/C70*H70</f>
        <v>0</v>
      </c>
      <c r="J70" s="15">
        <f>E70/C70*H70</f>
        <v>0</v>
      </c>
      <c r="K70" s="15">
        <v>18</v>
      </c>
      <c r="L70" s="15">
        <v>72</v>
      </c>
      <c r="M70" s="42">
        <v>200</v>
      </c>
      <c r="N70" s="15">
        <v>40</v>
      </c>
      <c r="O70" s="15">
        <v>0</v>
      </c>
      <c r="P70" s="15">
        <v>0.04</v>
      </c>
      <c r="Q70" s="15">
        <v>0.28</v>
      </c>
      <c r="R70" s="15">
        <v>5.2</v>
      </c>
      <c r="S70" s="15">
        <v>4</v>
      </c>
      <c r="T70" s="15">
        <v>2.4</v>
      </c>
      <c r="U70" s="15">
        <v>0.7</v>
      </c>
      <c r="V70" s="42">
        <v>200</v>
      </c>
      <c r="W70" s="15">
        <f>N70/M70*V70</f>
        <v>40</v>
      </c>
      <c r="X70" s="15">
        <f>O70/M70*V70</f>
        <v>0</v>
      </c>
      <c r="Y70" s="15">
        <f t="shared" si="19"/>
        <v>0.04</v>
      </c>
      <c r="Z70" s="15">
        <f>Q70/M70*V70</f>
        <v>0.28</v>
      </c>
      <c r="AA70" s="15">
        <f>R70/M70*V70</f>
        <v>5.2</v>
      </c>
      <c r="AB70" s="15">
        <f>S70/M70*V70</f>
        <v>4</v>
      </c>
      <c r="AC70" s="15">
        <f>T70/M70*V70</f>
        <v>2.4</v>
      </c>
      <c r="AD70" s="15">
        <v>0.45</v>
      </c>
      <c r="AE70" s="12"/>
      <c r="AF70" s="12"/>
    </row>
    <row r="71" spans="1:38" ht="16.5" customHeight="1">
      <c r="A71" s="139"/>
      <c r="B71" s="50" t="s">
        <v>12</v>
      </c>
      <c r="C71" s="63">
        <v>100</v>
      </c>
      <c r="D71" s="64">
        <v>7.6</v>
      </c>
      <c r="E71" s="64">
        <v>0.8</v>
      </c>
      <c r="F71" s="64">
        <v>47.9</v>
      </c>
      <c r="G71" s="67">
        <v>238</v>
      </c>
      <c r="H71" s="19">
        <v>30</v>
      </c>
      <c r="I71" s="15">
        <f>D71/C71*H71</f>
        <v>2.28</v>
      </c>
      <c r="J71" s="15">
        <f>E71/C71*H71</f>
        <v>0.24</v>
      </c>
      <c r="K71" s="15">
        <f>F71/C71*H71</f>
        <v>14.37</v>
      </c>
      <c r="L71" s="15">
        <f>G71/C71*H71</f>
        <v>71.39999999999999</v>
      </c>
      <c r="M71" s="15">
        <v>20</v>
      </c>
      <c r="N71" s="15"/>
      <c r="O71" s="15"/>
      <c r="P71" s="15">
        <v>0.03</v>
      </c>
      <c r="Q71" s="15">
        <v>5</v>
      </c>
      <c r="R71" s="15">
        <v>17.2</v>
      </c>
      <c r="S71" s="15">
        <v>7</v>
      </c>
      <c r="T71" s="15">
        <v>0.32</v>
      </c>
      <c r="U71" s="20"/>
      <c r="V71" s="20">
        <v>30</v>
      </c>
      <c r="W71" s="15">
        <f>N71/M71*V71</f>
        <v>0</v>
      </c>
      <c r="X71" s="15">
        <f>O71/M71*V71</f>
        <v>0</v>
      </c>
      <c r="Y71" s="15">
        <f t="shared" si="19"/>
        <v>0.045</v>
      </c>
      <c r="Z71" s="15">
        <f>Q71/M71*V71</f>
        <v>7.5</v>
      </c>
      <c r="AA71" s="15">
        <f>R71/M71*V71</f>
        <v>25.8</v>
      </c>
      <c r="AB71" s="15">
        <f>S71/M71*V71</f>
        <v>10.5</v>
      </c>
      <c r="AC71" s="15">
        <f>T71/M71*V71</f>
        <v>0.48</v>
      </c>
      <c r="AD71" s="15">
        <v>0.45</v>
      </c>
      <c r="AE71" s="12"/>
      <c r="AF71" s="12"/>
      <c r="AH71" s="92"/>
      <c r="AI71" s="92"/>
      <c r="AJ71" s="1"/>
      <c r="AK71" s="1"/>
      <c r="AL71" s="1"/>
    </row>
    <row r="72" spans="1:33" ht="15" customHeight="1">
      <c r="A72" s="28"/>
      <c r="B72" s="50" t="s">
        <v>58</v>
      </c>
      <c r="C72" s="63">
        <v>100</v>
      </c>
      <c r="D72" s="64">
        <v>6.8</v>
      </c>
      <c r="E72" s="64">
        <v>1</v>
      </c>
      <c r="F72" s="64">
        <v>45</v>
      </c>
      <c r="G72" s="64">
        <v>216</v>
      </c>
      <c r="H72" s="19">
        <v>30</v>
      </c>
      <c r="I72" s="15">
        <f>D72/C72*H72</f>
        <v>2.04</v>
      </c>
      <c r="J72" s="15">
        <f>E72/C72*H72</f>
        <v>0.3</v>
      </c>
      <c r="K72" s="15">
        <f>F72/C72*H72</f>
        <v>13.5</v>
      </c>
      <c r="L72" s="15">
        <f>G72/C72*H72</f>
        <v>64.80000000000001</v>
      </c>
      <c r="M72" s="15">
        <v>20</v>
      </c>
      <c r="N72" s="15"/>
      <c r="O72" s="15">
        <v>0.12</v>
      </c>
      <c r="P72" s="15">
        <v>0.01</v>
      </c>
      <c r="Q72" s="15">
        <v>3.04</v>
      </c>
      <c r="R72" s="15">
        <v>18.4</v>
      </c>
      <c r="S72" s="15">
        <v>4</v>
      </c>
      <c r="T72" s="15">
        <v>0.29</v>
      </c>
      <c r="U72" s="20"/>
      <c r="V72" s="20">
        <v>30</v>
      </c>
      <c r="W72" s="15">
        <f>N72/M72*V72</f>
        <v>0</v>
      </c>
      <c r="X72" s="15">
        <f>O72/M72*V72</f>
        <v>0.18</v>
      </c>
      <c r="Y72" s="15">
        <f t="shared" si="19"/>
        <v>0.015</v>
      </c>
      <c r="Z72" s="15">
        <f>Q72/M72*V72</f>
        <v>4.56</v>
      </c>
      <c r="AA72" s="15">
        <f>R72/M72*V72</f>
        <v>27.599999999999998</v>
      </c>
      <c r="AB72" s="15">
        <f>S72/M72*V72</f>
        <v>6</v>
      </c>
      <c r="AC72" s="15">
        <f>T72/M72*V72</f>
        <v>0.43499999999999994</v>
      </c>
      <c r="AD72" s="15">
        <v>0.45</v>
      </c>
      <c r="AE72" s="6"/>
      <c r="AF72" s="6"/>
      <c r="AG72" s="6"/>
    </row>
    <row r="73" spans="1:46" s="6" customFormat="1" ht="17.25" customHeight="1">
      <c r="A73" s="139"/>
      <c r="B73" s="51" t="s">
        <v>9</v>
      </c>
      <c r="C73" s="78">
        <f aca="true" t="shared" si="20" ref="C73:L73">SUM(C66:C72)</f>
        <v>825</v>
      </c>
      <c r="D73" s="78">
        <f t="shared" si="20"/>
        <v>45.3</v>
      </c>
      <c r="E73" s="78">
        <f t="shared" si="20"/>
        <v>34.629999999999995</v>
      </c>
      <c r="F73" s="78">
        <f t="shared" si="20"/>
        <v>159.4</v>
      </c>
      <c r="G73" s="78">
        <f t="shared" si="20"/>
        <v>1093.1799999999998</v>
      </c>
      <c r="H73" s="54">
        <f t="shared" si="20"/>
        <v>960</v>
      </c>
      <c r="I73" s="33">
        <f t="shared" si="20"/>
        <v>36.95</v>
      </c>
      <c r="J73" s="33">
        <f t="shared" si="20"/>
        <v>32.87</v>
      </c>
      <c r="K73" s="33">
        <f t="shared" si="20"/>
        <v>108.99000000000001</v>
      </c>
      <c r="L73" s="33">
        <f t="shared" si="20"/>
        <v>888.1099999999999</v>
      </c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4">
        <f aca="true" t="shared" si="21" ref="W73:AD73">SUM(W66:W72)</f>
        <v>60.29</v>
      </c>
      <c r="X73" s="34">
        <f t="shared" si="21"/>
        <v>1.5399999999999998</v>
      </c>
      <c r="Y73" s="34">
        <f t="shared" si="21"/>
        <v>2.8000000000000003</v>
      </c>
      <c r="Z73" s="34">
        <f t="shared" si="21"/>
        <v>12.542</v>
      </c>
      <c r="AA73" s="34">
        <f t="shared" si="21"/>
        <v>145.97</v>
      </c>
      <c r="AB73" s="34">
        <f t="shared" si="21"/>
        <v>226.25</v>
      </c>
      <c r="AC73" s="34">
        <f t="shared" si="21"/>
        <v>77.36500000000002</v>
      </c>
      <c r="AD73" s="34">
        <f t="shared" si="21"/>
        <v>4.2860000000000005</v>
      </c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</row>
    <row r="74" spans="1:46" s="6" customFormat="1" ht="17.25" customHeight="1">
      <c r="A74" s="189" t="s">
        <v>20</v>
      </c>
      <c r="B74" s="189"/>
      <c r="C74" s="76"/>
      <c r="D74" s="76"/>
      <c r="E74" s="76"/>
      <c r="F74" s="76"/>
      <c r="G74" s="76"/>
      <c r="H74" s="5"/>
      <c r="I74" s="5"/>
      <c r="J74" s="1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1"/>
      <c r="X74" s="1"/>
      <c r="Y74" s="1"/>
      <c r="Z74" s="1"/>
      <c r="AA74" s="1"/>
      <c r="AB74" s="1"/>
      <c r="AC74" s="1"/>
      <c r="AD74" s="1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spans="1:46" s="6" customFormat="1" ht="16.5" customHeight="1">
      <c r="A75" s="48"/>
      <c r="B75" s="7" t="s">
        <v>16</v>
      </c>
      <c r="C75" s="60"/>
      <c r="D75" s="60"/>
      <c r="E75" s="60"/>
      <c r="F75" s="61"/>
      <c r="G75" s="60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97"/>
      <c r="AF75" s="97"/>
      <c r="AG75" s="97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spans="1:39" ht="15.75" customHeight="1">
      <c r="A76" s="192" t="s">
        <v>0</v>
      </c>
      <c r="B76" s="196" t="s">
        <v>1</v>
      </c>
      <c r="C76" s="195" t="s">
        <v>8</v>
      </c>
      <c r="D76" s="195" t="s">
        <v>3</v>
      </c>
      <c r="E76" s="195"/>
      <c r="F76" s="195"/>
      <c r="G76" s="195" t="s">
        <v>4</v>
      </c>
      <c r="H76" s="196" t="s">
        <v>2</v>
      </c>
      <c r="I76" s="192" t="s">
        <v>3</v>
      </c>
      <c r="J76" s="192"/>
      <c r="K76" s="192"/>
      <c r="L76" s="190" t="s">
        <v>4</v>
      </c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92" t="s">
        <v>48</v>
      </c>
      <c r="X76" s="192"/>
      <c r="Y76" s="192"/>
      <c r="Z76" s="192"/>
      <c r="AA76" s="192" t="s">
        <v>49</v>
      </c>
      <c r="AB76" s="192"/>
      <c r="AC76" s="192"/>
      <c r="AD76" s="192"/>
      <c r="AE76" s="12"/>
      <c r="AF76" s="12"/>
      <c r="AM76" s="1"/>
    </row>
    <row r="77" spans="1:39" ht="15.75">
      <c r="A77" s="192"/>
      <c r="B77" s="196"/>
      <c r="C77" s="195"/>
      <c r="D77" s="62" t="s">
        <v>5</v>
      </c>
      <c r="E77" s="62" t="s">
        <v>6</v>
      </c>
      <c r="F77" s="62" t="s">
        <v>7</v>
      </c>
      <c r="G77" s="195"/>
      <c r="H77" s="196"/>
      <c r="I77" s="139" t="s">
        <v>5</v>
      </c>
      <c r="J77" s="139" t="s">
        <v>6</v>
      </c>
      <c r="K77" s="139" t="s">
        <v>7</v>
      </c>
      <c r="L77" s="191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35" t="s">
        <v>51</v>
      </c>
      <c r="X77" s="14" t="s">
        <v>52</v>
      </c>
      <c r="Y77" s="14" t="s">
        <v>53</v>
      </c>
      <c r="Z77" s="14" t="s">
        <v>50</v>
      </c>
      <c r="AA77" s="14" t="s">
        <v>54</v>
      </c>
      <c r="AB77" s="14" t="s">
        <v>55</v>
      </c>
      <c r="AC77" s="14" t="s">
        <v>56</v>
      </c>
      <c r="AD77" s="14" t="s">
        <v>57</v>
      </c>
      <c r="AE77" s="6"/>
      <c r="AF77" s="6"/>
      <c r="AG77" s="6"/>
      <c r="AM77" s="8"/>
    </row>
    <row r="78" spans="1:38" ht="15.75">
      <c r="A78" s="19">
        <v>520</v>
      </c>
      <c r="B78" s="50" t="s">
        <v>19</v>
      </c>
      <c r="C78" s="63">
        <v>100</v>
      </c>
      <c r="D78" s="64">
        <v>2.13</v>
      </c>
      <c r="E78" s="64">
        <v>4.04</v>
      </c>
      <c r="F78" s="64">
        <v>15.53</v>
      </c>
      <c r="G78" s="67">
        <v>106.97</v>
      </c>
      <c r="H78" s="19">
        <v>180</v>
      </c>
      <c r="I78" s="15">
        <v>3.7</v>
      </c>
      <c r="J78" s="15">
        <v>5.9</v>
      </c>
      <c r="K78" s="15">
        <v>24</v>
      </c>
      <c r="L78" s="15">
        <v>166</v>
      </c>
      <c r="M78" s="41">
        <v>200</v>
      </c>
      <c r="N78" s="15">
        <v>13.68</v>
      </c>
      <c r="O78" s="15">
        <v>0.07</v>
      </c>
      <c r="P78" s="15">
        <v>2.4</v>
      </c>
      <c r="Q78" s="15">
        <v>0.12</v>
      </c>
      <c r="R78" s="15">
        <v>42.98</v>
      </c>
      <c r="S78" s="55">
        <v>93</v>
      </c>
      <c r="T78" s="55">
        <v>32.1</v>
      </c>
      <c r="U78" s="55">
        <v>1.06</v>
      </c>
      <c r="V78" s="41">
        <v>180</v>
      </c>
      <c r="W78" s="15">
        <f>N78/M78*V78</f>
        <v>12.312000000000001</v>
      </c>
      <c r="X78" s="15">
        <f>O78/M78*V78</f>
        <v>0.06300000000000001</v>
      </c>
      <c r="Y78" s="15">
        <f>P78/M78*V78</f>
        <v>2.16</v>
      </c>
      <c r="Z78" s="15">
        <f>Q78/M78*V78</f>
        <v>0.10799999999999998</v>
      </c>
      <c r="AA78" s="15">
        <f>R78/M78*V78</f>
        <v>38.681999999999995</v>
      </c>
      <c r="AB78" s="15">
        <f>S78/M78*V78</f>
        <v>83.7</v>
      </c>
      <c r="AC78" s="15">
        <f>T78/M78*V78</f>
        <v>28.89</v>
      </c>
      <c r="AD78" s="15">
        <f>U78/M78*V78</f>
        <v>0.954</v>
      </c>
      <c r="AE78" s="12"/>
      <c r="AF78" s="12"/>
      <c r="AH78" s="134"/>
      <c r="AI78" s="134"/>
      <c r="AJ78" s="1"/>
      <c r="AK78" s="1"/>
      <c r="AL78" s="1"/>
    </row>
    <row r="79" spans="1:38" ht="15.75">
      <c r="A79" s="139">
        <v>462</v>
      </c>
      <c r="B79" s="50" t="s">
        <v>93</v>
      </c>
      <c r="C79" s="62">
        <v>100</v>
      </c>
      <c r="D79" s="65">
        <v>9.16</v>
      </c>
      <c r="E79" s="65">
        <v>13.53</v>
      </c>
      <c r="F79" s="65">
        <v>9.44</v>
      </c>
      <c r="G79" s="65">
        <v>196.14</v>
      </c>
      <c r="H79" s="19">
        <v>150</v>
      </c>
      <c r="I79" s="55">
        <v>11.4</v>
      </c>
      <c r="J79" s="55">
        <v>16.2</v>
      </c>
      <c r="K79" s="55">
        <v>13.4</v>
      </c>
      <c r="L79" s="15">
        <v>246</v>
      </c>
      <c r="M79" s="41">
        <v>200</v>
      </c>
      <c r="N79" s="15">
        <v>0.2</v>
      </c>
      <c r="O79" s="15">
        <v>0.06</v>
      </c>
      <c r="P79" s="15"/>
      <c r="Q79" s="15">
        <v>0.06</v>
      </c>
      <c r="R79" s="15">
        <v>50.7</v>
      </c>
      <c r="S79" s="15">
        <v>93.62</v>
      </c>
      <c r="T79" s="15">
        <v>20.26</v>
      </c>
      <c r="U79" s="55">
        <v>1.34</v>
      </c>
      <c r="V79" s="41">
        <v>200</v>
      </c>
      <c r="W79" s="15">
        <f>N79/M79*V79</f>
        <v>0.2</v>
      </c>
      <c r="X79" s="15">
        <f>O79/M79*V79</f>
        <v>0.06</v>
      </c>
      <c r="Y79" s="15">
        <f>P79/M79*V79</f>
        <v>0</v>
      </c>
      <c r="Z79" s="15">
        <f>Q79/M79*V79</f>
        <v>0.06</v>
      </c>
      <c r="AA79" s="15">
        <f>R79/M79*V79</f>
        <v>50.7</v>
      </c>
      <c r="AB79" s="15">
        <f>S79/M79*V79</f>
        <v>93.62</v>
      </c>
      <c r="AC79" s="15">
        <f>T79/M79*V79</f>
        <v>20.26</v>
      </c>
      <c r="AD79" s="15">
        <f>U79/M79*V79</f>
        <v>1.34</v>
      </c>
      <c r="AE79" s="12"/>
      <c r="AF79" s="12"/>
      <c r="AH79" s="92"/>
      <c r="AI79" s="92"/>
      <c r="AJ79" s="1"/>
      <c r="AK79" s="1"/>
      <c r="AL79" s="1"/>
    </row>
    <row r="80" spans="1:38" ht="16.5" customHeight="1">
      <c r="A80" s="139">
        <v>686</v>
      </c>
      <c r="B80" s="18" t="s">
        <v>21</v>
      </c>
      <c r="C80" s="62">
        <v>200</v>
      </c>
      <c r="D80" s="65">
        <v>0.07</v>
      </c>
      <c r="E80" s="65">
        <v>0.01</v>
      </c>
      <c r="F80" s="65">
        <v>15.31</v>
      </c>
      <c r="G80" s="66">
        <v>61.62</v>
      </c>
      <c r="H80" s="139">
        <v>200</v>
      </c>
      <c r="I80" s="15">
        <v>0.1</v>
      </c>
      <c r="J80" s="15">
        <v>0</v>
      </c>
      <c r="K80" s="15">
        <v>9.3</v>
      </c>
      <c r="L80" s="15">
        <v>37</v>
      </c>
      <c r="M80" s="42">
        <v>200</v>
      </c>
      <c r="N80" s="15">
        <v>2.82</v>
      </c>
      <c r="O80" s="15">
        <v>0.002</v>
      </c>
      <c r="P80" s="15">
        <v>0.03</v>
      </c>
      <c r="Q80" s="15">
        <v>0.0014</v>
      </c>
      <c r="R80" s="15">
        <v>12.54</v>
      </c>
      <c r="S80" s="15">
        <v>17.2</v>
      </c>
      <c r="T80" s="15">
        <v>9.2</v>
      </c>
      <c r="U80" s="15">
        <v>0.024</v>
      </c>
      <c r="V80" s="42">
        <v>200</v>
      </c>
      <c r="W80" s="15">
        <f>N80/M80*V80</f>
        <v>2.82</v>
      </c>
      <c r="X80" s="15">
        <f>O80/M80*V80</f>
        <v>0.002</v>
      </c>
      <c r="Y80" s="15">
        <f>P80/M80*V80</f>
        <v>0.03</v>
      </c>
      <c r="Z80" s="15">
        <f>Q80/M80*V80</f>
        <v>0.0014</v>
      </c>
      <c r="AA80" s="15">
        <f>R80/M80*V80</f>
        <v>12.54</v>
      </c>
      <c r="AB80" s="15">
        <f>S80/M80*V80</f>
        <v>17.2</v>
      </c>
      <c r="AC80" s="15">
        <f>T80/M80*V80</f>
        <v>9.2</v>
      </c>
      <c r="AD80" s="15">
        <f>U80/M80*V80</f>
        <v>0.024</v>
      </c>
      <c r="AE80" s="12"/>
      <c r="AF80" s="12"/>
      <c r="AH80" s="93"/>
      <c r="AI80" s="93"/>
      <c r="AJ80" s="8"/>
      <c r="AK80" s="1"/>
      <c r="AL80" s="1"/>
    </row>
    <row r="81" spans="1:32" ht="15" customHeight="1">
      <c r="A81" s="139"/>
      <c r="B81" s="50" t="s">
        <v>12</v>
      </c>
      <c r="C81" s="63">
        <v>100</v>
      </c>
      <c r="D81" s="64">
        <v>7.6</v>
      </c>
      <c r="E81" s="64">
        <v>0.8</v>
      </c>
      <c r="F81" s="64">
        <v>47.9</v>
      </c>
      <c r="G81" s="67">
        <v>238</v>
      </c>
      <c r="H81" s="19">
        <v>30</v>
      </c>
      <c r="I81" s="15">
        <f>D81/C81*H81</f>
        <v>2.28</v>
      </c>
      <c r="J81" s="15">
        <f>E81/C81*H81</f>
        <v>0.24</v>
      </c>
      <c r="K81" s="15">
        <f>F81/C81*H81</f>
        <v>14.37</v>
      </c>
      <c r="L81" s="15">
        <f>G81/C81*H81</f>
        <v>71.39999999999999</v>
      </c>
      <c r="M81" s="15">
        <v>20</v>
      </c>
      <c r="N81" s="15"/>
      <c r="O81" s="15"/>
      <c r="P81" s="15">
        <v>0.03</v>
      </c>
      <c r="Q81" s="15">
        <v>5</v>
      </c>
      <c r="R81" s="15">
        <v>17.2</v>
      </c>
      <c r="S81" s="15">
        <v>7</v>
      </c>
      <c r="T81" s="15">
        <v>0.32</v>
      </c>
      <c r="U81" s="20"/>
      <c r="V81" s="20">
        <v>30</v>
      </c>
      <c r="W81" s="15">
        <f>N81/M81*V81</f>
        <v>0</v>
      </c>
      <c r="X81" s="15">
        <f>O81/M81*V81</f>
        <v>0</v>
      </c>
      <c r="Y81" s="15">
        <f>P81/M81*V81</f>
        <v>0.045</v>
      </c>
      <c r="Z81" s="15">
        <f>Q81/M81*V81</f>
        <v>7.5</v>
      </c>
      <c r="AA81" s="15">
        <f>R81/M81*V81</f>
        <v>25.8</v>
      </c>
      <c r="AB81" s="15">
        <f>S81/M81*V81</f>
        <v>10.5</v>
      </c>
      <c r="AC81" s="15">
        <f>T81/M81*V81</f>
        <v>0.48</v>
      </c>
      <c r="AD81" s="15">
        <f>U81/M81*V81</f>
        <v>0</v>
      </c>
      <c r="AE81" s="12"/>
      <c r="AF81" s="12"/>
    </row>
    <row r="82" spans="1:38" ht="16.5" customHeight="1">
      <c r="A82" s="28"/>
      <c r="B82" s="50" t="s">
        <v>58</v>
      </c>
      <c r="C82" s="63">
        <v>100</v>
      </c>
      <c r="D82" s="64">
        <v>6.8</v>
      </c>
      <c r="E82" s="64">
        <v>1</v>
      </c>
      <c r="F82" s="64">
        <v>45</v>
      </c>
      <c r="G82" s="64">
        <v>216</v>
      </c>
      <c r="H82" s="19">
        <v>30</v>
      </c>
      <c r="I82" s="15">
        <f>D82/C82*H82</f>
        <v>2.04</v>
      </c>
      <c r="J82" s="15">
        <f>E82/C82*H82</f>
        <v>0.3</v>
      </c>
      <c r="K82" s="15">
        <f>F82/C82*H82</f>
        <v>13.5</v>
      </c>
      <c r="L82" s="15">
        <f>G82/C82*H82</f>
        <v>64.80000000000001</v>
      </c>
      <c r="M82" s="15">
        <v>20</v>
      </c>
      <c r="N82" s="15"/>
      <c r="O82" s="15">
        <v>0.12</v>
      </c>
      <c r="P82" s="15">
        <v>0.01</v>
      </c>
      <c r="Q82" s="15">
        <v>3.04</v>
      </c>
      <c r="R82" s="15">
        <v>18.4</v>
      </c>
      <c r="S82" s="15">
        <v>4</v>
      </c>
      <c r="T82" s="15">
        <v>0.29</v>
      </c>
      <c r="U82" s="20"/>
      <c r="V82" s="20">
        <v>30</v>
      </c>
      <c r="W82" s="15">
        <f>N82/M82*V82</f>
        <v>0</v>
      </c>
      <c r="X82" s="15">
        <f>O82/M82*V82</f>
        <v>0.18</v>
      </c>
      <c r="Y82" s="15">
        <f>P82/M82*V82</f>
        <v>0.015</v>
      </c>
      <c r="Z82" s="15">
        <f>Q82/M82*V82</f>
        <v>4.56</v>
      </c>
      <c r="AA82" s="15">
        <f>R82/M82*V82</f>
        <v>27.599999999999998</v>
      </c>
      <c r="AB82" s="15">
        <f>S82/M82*V82</f>
        <v>6</v>
      </c>
      <c r="AC82" s="15">
        <f>T82/M82*V82</f>
        <v>0.43499999999999994</v>
      </c>
      <c r="AD82" s="15">
        <f>U82/M82*V82</f>
        <v>0</v>
      </c>
      <c r="AE82" s="12"/>
      <c r="AF82" s="12"/>
      <c r="AH82" s="92"/>
      <c r="AI82" s="92"/>
      <c r="AJ82" s="1"/>
      <c r="AK82" s="1"/>
      <c r="AL82" s="1"/>
    </row>
    <row r="83" spans="1:46" ht="15" customHeight="1">
      <c r="A83" s="19"/>
      <c r="B83" s="50" t="s">
        <v>9</v>
      </c>
      <c r="C83" s="64">
        <f aca="true" t="shared" si="22" ref="C83:L83">SUM(C78:C82)</f>
        <v>600</v>
      </c>
      <c r="D83" s="64">
        <f t="shared" si="22"/>
        <v>25.76</v>
      </c>
      <c r="E83" s="64">
        <f t="shared" si="22"/>
        <v>19.380000000000003</v>
      </c>
      <c r="F83" s="64">
        <f t="shared" si="22"/>
        <v>133.18</v>
      </c>
      <c r="G83" s="64">
        <f t="shared" si="22"/>
        <v>818.73</v>
      </c>
      <c r="H83" s="41">
        <f t="shared" si="22"/>
        <v>590</v>
      </c>
      <c r="I83" s="15">
        <f t="shared" si="22"/>
        <v>19.52</v>
      </c>
      <c r="J83" s="15">
        <f t="shared" si="22"/>
        <v>22.64</v>
      </c>
      <c r="K83" s="15">
        <f t="shared" si="22"/>
        <v>74.57</v>
      </c>
      <c r="L83" s="15">
        <f t="shared" si="22"/>
        <v>585.2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>
        <f aca="true" t="shared" si="23" ref="W83:AD83">SUM(W78:W82)</f>
        <v>15.332</v>
      </c>
      <c r="X83" s="15">
        <f t="shared" si="23"/>
        <v>0.305</v>
      </c>
      <c r="Y83" s="15">
        <f t="shared" si="23"/>
        <v>2.25</v>
      </c>
      <c r="Z83" s="15">
        <f t="shared" si="23"/>
        <v>12.229399999999998</v>
      </c>
      <c r="AA83" s="15">
        <f t="shared" si="23"/>
        <v>155.322</v>
      </c>
      <c r="AB83" s="15">
        <f t="shared" si="23"/>
        <v>211.01999999999998</v>
      </c>
      <c r="AC83" s="15">
        <f t="shared" si="23"/>
        <v>59.26500000000001</v>
      </c>
      <c r="AD83" s="15">
        <f t="shared" si="23"/>
        <v>2.318</v>
      </c>
      <c r="AE83" s="12"/>
      <c r="AF83" s="12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39" ht="15" customHeight="1">
      <c r="A84" s="145"/>
      <c r="B84" s="7" t="s">
        <v>32</v>
      </c>
      <c r="C84" s="74"/>
      <c r="D84" s="75"/>
      <c r="E84" s="75"/>
      <c r="F84" s="75"/>
      <c r="G84" s="75"/>
      <c r="H84" s="36"/>
      <c r="I84" s="1"/>
      <c r="J84" s="1"/>
      <c r="K84" s="1"/>
      <c r="L84" s="3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2"/>
      <c r="AF84" s="12"/>
      <c r="AH84" s="6"/>
      <c r="AI84" s="6"/>
      <c r="AJ84" s="6"/>
      <c r="AK84" s="6"/>
      <c r="AL84" s="6"/>
      <c r="AM84" s="171"/>
    </row>
    <row r="85" spans="1:39" ht="15.75" customHeight="1">
      <c r="A85" s="179" t="s">
        <v>0</v>
      </c>
      <c r="B85" s="181" t="s">
        <v>17</v>
      </c>
      <c r="C85" s="183" t="s">
        <v>8</v>
      </c>
      <c r="D85" s="165" t="s">
        <v>3</v>
      </c>
      <c r="E85" s="166"/>
      <c r="F85" s="167"/>
      <c r="G85" s="199" t="s">
        <v>4</v>
      </c>
      <c r="H85" s="181" t="s">
        <v>2</v>
      </c>
      <c r="I85" s="176" t="s">
        <v>3</v>
      </c>
      <c r="J85" s="177"/>
      <c r="K85" s="178"/>
      <c r="L85" s="190" t="s">
        <v>4</v>
      </c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92" t="s">
        <v>48</v>
      </c>
      <c r="X85" s="192"/>
      <c r="Y85" s="192"/>
      <c r="Z85" s="192"/>
      <c r="AA85" s="192" t="s">
        <v>49</v>
      </c>
      <c r="AB85" s="192"/>
      <c r="AC85" s="192"/>
      <c r="AD85" s="192"/>
      <c r="AE85" s="12"/>
      <c r="AF85" s="12"/>
      <c r="AH85" s="6"/>
      <c r="AI85" s="6"/>
      <c r="AJ85" s="6"/>
      <c r="AK85" s="6"/>
      <c r="AL85" s="6"/>
      <c r="AM85" s="171"/>
    </row>
    <row r="86" spans="1:38" ht="15" customHeight="1">
      <c r="A86" s="180"/>
      <c r="B86" s="182"/>
      <c r="C86" s="184"/>
      <c r="D86" s="63" t="s">
        <v>5</v>
      </c>
      <c r="E86" s="63" t="s">
        <v>6</v>
      </c>
      <c r="F86" s="63" t="s">
        <v>7</v>
      </c>
      <c r="G86" s="200"/>
      <c r="H86" s="182"/>
      <c r="I86" s="19" t="s">
        <v>5</v>
      </c>
      <c r="J86" s="19" t="s">
        <v>6</v>
      </c>
      <c r="K86" s="19" t="s">
        <v>7</v>
      </c>
      <c r="L86" s="19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14" t="s">
        <v>51</v>
      </c>
      <c r="X86" s="14" t="s">
        <v>52</v>
      </c>
      <c r="Y86" s="14" t="s">
        <v>53</v>
      </c>
      <c r="Z86" s="14" t="s">
        <v>50</v>
      </c>
      <c r="AA86" s="142" t="s">
        <v>54</v>
      </c>
      <c r="AB86" s="142" t="s">
        <v>55</v>
      </c>
      <c r="AC86" s="142" t="s">
        <v>56</v>
      </c>
      <c r="AD86" s="142" t="s">
        <v>57</v>
      </c>
      <c r="AE86" s="12"/>
      <c r="AF86" s="12"/>
      <c r="AH86" s="173"/>
      <c r="AI86" s="171"/>
      <c r="AJ86" s="172"/>
      <c r="AK86" s="172"/>
      <c r="AL86" s="172"/>
    </row>
    <row r="87" spans="1:39" ht="15.75">
      <c r="A87" s="139">
        <v>16</v>
      </c>
      <c r="B87" s="18" t="s">
        <v>47</v>
      </c>
      <c r="C87" s="72">
        <v>100</v>
      </c>
      <c r="D87" s="72">
        <v>0.72</v>
      </c>
      <c r="E87" s="72">
        <v>10.08</v>
      </c>
      <c r="F87" s="72">
        <v>3</v>
      </c>
      <c r="G87" s="73">
        <v>103.6</v>
      </c>
      <c r="H87" s="39">
        <v>100</v>
      </c>
      <c r="I87" s="15">
        <v>0.8</v>
      </c>
      <c r="J87" s="19">
        <v>4.5</v>
      </c>
      <c r="K87" s="19">
        <f>F87/C87*H87</f>
        <v>3</v>
      </c>
      <c r="L87" s="19">
        <v>55</v>
      </c>
      <c r="M87" s="19">
        <v>60</v>
      </c>
      <c r="N87" s="15">
        <v>7</v>
      </c>
      <c r="O87" s="15">
        <v>0.917</v>
      </c>
      <c r="P87" s="15">
        <v>3.33</v>
      </c>
      <c r="Q87" s="15">
        <v>0.017</v>
      </c>
      <c r="R87" s="15">
        <v>41</v>
      </c>
      <c r="S87" s="15">
        <v>67</v>
      </c>
      <c r="T87" s="15">
        <v>35</v>
      </c>
      <c r="U87" s="15">
        <v>7</v>
      </c>
      <c r="V87" s="19">
        <v>100</v>
      </c>
      <c r="W87" s="15">
        <f>N87/M87*V87</f>
        <v>11.666666666666666</v>
      </c>
      <c r="X87" s="15">
        <f>O87/M87*V87</f>
        <v>1.5283333333333335</v>
      </c>
      <c r="Y87" s="15">
        <f>P87/M87*V87</f>
        <v>5.55</v>
      </c>
      <c r="Z87" s="15">
        <f>Q87/M87*V87</f>
        <v>0.028333333333333335</v>
      </c>
      <c r="AA87" s="15">
        <f>R87/M87*V87</f>
        <v>68.33333333333333</v>
      </c>
      <c r="AB87" s="15">
        <f>S87/M87*V87</f>
        <v>111.66666666666667</v>
      </c>
      <c r="AC87" s="15">
        <f>T87/M87*V87</f>
        <v>58.333333333333336</v>
      </c>
      <c r="AD87" s="15">
        <f>U87/M87*V87</f>
        <v>11.666666666666666</v>
      </c>
      <c r="AE87" s="31"/>
      <c r="AF87" s="31"/>
      <c r="AG87" s="31"/>
      <c r="AH87" s="173"/>
      <c r="AI87" s="171"/>
      <c r="AM87" s="1"/>
    </row>
    <row r="88" spans="1:39" ht="15.75">
      <c r="A88" s="139">
        <v>71</v>
      </c>
      <c r="B88" s="120" t="s">
        <v>89</v>
      </c>
      <c r="C88" s="72">
        <v>100</v>
      </c>
      <c r="D88" s="72">
        <v>0.72</v>
      </c>
      <c r="E88" s="72">
        <v>10.08</v>
      </c>
      <c r="F88" s="72">
        <v>3</v>
      </c>
      <c r="G88" s="73">
        <v>103.6</v>
      </c>
      <c r="H88" s="39">
        <v>100</v>
      </c>
      <c r="I88" s="40">
        <v>1.3</v>
      </c>
      <c r="J88" s="39">
        <v>2.3</v>
      </c>
      <c r="K88" s="39">
        <v>7.2</v>
      </c>
      <c r="L88" s="19">
        <v>54</v>
      </c>
      <c r="M88" s="19">
        <v>60</v>
      </c>
      <c r="N88" s="15">
        <v>7</v>
      </c>
      <c r="O88" s="15">
        <v>0.917</v>
      </c>
      <c r="P88" s="15">
        <v>3.33</v>
      </c>
      <c r="Q88" s="15">
        <v>0.017</v>
      </c>
      <c r="R88" s="15">
        <v>41</v>
      </c>
      <c r="S88" s="15">
        <v>67</v>
      </c>
      <c r="T88" s="15">
        <v>35</v>
      </c>
      <c r="U88" s="15">
        <v>7</v>
      </c>
      <c r="V88" s="19">
        <v>100</v>
      </c>
      <c r="W88" s="15">
        <v>5.18</v>
      </c>
      <c r="X88" s="15">
        <v>0</v>
      </c>
      <c r="Y88" s="15">
        <v>0</v>
      </c>
      <c r="Z88" s="15">
        <v>0.03</v>
      </c>
      <c r="AA88" s="15">
        <v>23.23</v>
      </c>
      <c r="AB88" s="15">
        <v>0</v>
      </c>
      <c r="AC88" s="15">
        <v>16.16</v>
      </c>
      <c r="AD88" s="15">
        <v>0.67</v>
      </c>
      <c r="AE88" s="31"/>
      <c r="AF88" s="31"/>
      <c r="AG88" s="31"/>
      <c r="AH88" s="173"/>
      <c r="AI88" s="171"/>
      <c r="AM88" s="1"/>
    </row>
    <row r="89" spans="1:46" ht="15" customHeight="1">
      <c r="A89" s="139">
        <v>63</v>
      </c>
      <c r="B89" s="50" t="s">
        <v>34</v>
      </c>
      <c r="C89" s="63">
        <v>250</v>
      </c>
      <c r="D89" s="63">
        <v>2.34</v>
      </c>
      <c r="E89" s="63">
        <v>3.89</v>
      </c>
      <c r="F89" s="63">
        <v>13.61</v>
      </c>
      <c r="G89" s="67">
        <v>98.79</v>
      </c>
      <c r="H89" s="19">
        <v>300</v>
      </c>
      <c r="I89" s="15">
        <v>9.6</v>
      </c>
      <c r="J89" s="15">
        <v>5.1</v>
      </c>
      <c r="K89" s="15">
        <v>38.5</v>
      </c>
      <c r="L89" s="39">
        <v>242</v>
      </c>
      <c r="M89" s="41">
        <v>250</v>
      </c>
      <c r="N89" s="15">
        <v>4</v>
      </c>
      <c r="O89" s="15">
        <v>0.09</v>
      </c>
      <c r="P89" s="15"/>
      <c r="Q89" s="15">
        <v>0.28</v>
      </c>
      <c r="R89" s="15">
        <v>39.5</v>
      </c>
      <c r="S89" s="15">
        <v>109.15</v>
      </c>
      <c r="T89" s="15">
        <v>39.28</v>
      </c>
      <c r="U89" s="15">
        <v>2.59</v>
      </c>
      <c r="V89" s="41">
        <v>300</v>
      </c>
      <c r="W89" s="15">
        <f>N89/M89*V89</f>
        <v>4.8</v>
      </c>
      <c r="X89" s="15">
        <f>O89/M89*V89</f>
        <v>0.10799999999999998</v>
      </c>
      <c r="Y89" s="15">
        <f>P89/M89*V89</f>
        <v>0</v>
      </c>
      <c r="Z89" s="15">
        <f>Q89/M89*V89</f>
        <v>0.336</v>
      </c>
      <c r="AA89" s="15">
        <v>39.5</v>
      </c>
      <c r="AB89" s="15">
        <f>S89/M89*V89</f>
        <v>130.98000000000002</v>
      </c>
      <c r="AC89" s="15">
        <f>T89/M89*V89</f>
        <v>47.136</v>
      </c>
      <c r="AD89" s="15">
        <f>U89/M89*V89</f>
        <v>3.1079999999999997</v>
      </c>
      <c r="AE89" s="6"/>
      <c r="AF89" s="6"/>
      <c r="AM89" s="16"/>
      <c r="AN89" s="16"/>
      <c r="AO89" s="16"/>
      <c r="AP89" s="16"/>
      <c r="AQ89" s="16"/>
      <c r="AR89" s="16"/>
      <c r="AS89" s="16"/>
      <c r="AT89" s="16"/>
    </row>
    <row r="90" spans="1:38" ht="15.75">
      <c r="A90" s="139">
        <v>436</v>
      </c>
      <c r="B90" s="50" t="s">
        <v>36</v>
      </c>
      <c r="C90" s="63">
        <v>220</v>
      </c>
      <c r="D90" s="64">
        <v>22.54</v>
      </c>
      <c r="E90" s="65">
        <v>17.33</v>
      </c>
      <c r="F90" s="65">
        <v>22.13</v>
      </c>
      <c r="G90" s="66">
        <v>334.08</v>
      </c>
      <c r="H90" s="19">
        <v>250</v>
      </c>
      <c r="I90" s="15">
        <v>19.3</v>
      </c>
      <c r="J90" s="15">
        <v>19.9</v>
      </c>
      <c r="K90" s="15">
        <v>18.9</v>
      </c>
      <c r="L90" s="15">
        <v>334</v>
      </c>
      <c r="M90" s="41">
        <v>250</v>
      </c>
      <c r="N90" s="15">
        <v>1.4</v>
      </c>
      <c r="O90" s="15">
        <v>0</v>
      </c>
      <c r="P90" s="15">
        <v>1.8</v>
      </c>
      <c r="Q90" s="15">
        <v>0.06</v>
      </c>
      <c r="R90" s="15">
        <v>22</v>
      </c>
      <c r="S90" s="15">
        <v>312</v>
      </c>
      <c r="T90" s="15">
        <v>76</v>
      </c>
      <c r="U90" s="15">
        <v>1.4</v>
      </c>
      <c r="V90" s="41">
        <v>250</v>
      </c>
      <c r="W90" s="15">
        <f>N90/M90*V90</f>
        <v>1.4</v>
      </c>
      <c r="X90" s="15">
        <f>O90/M90*V90</f>
        <v>0</v>
      </c>
      <c r="Y90" s="15">
        <f>P90/M90*V90</f>
        <v>1.8</v>
      </c>
      <c r="Z90" s="15">
        <f>Q90/M90*V90</f>
        <v>0.06</v>
      </c>
      <c r="AA90" s="15">
        <f>R90/M90*V90</f>
        <v>22</v>
      </c>
      <c r="AB90" s="15">
        <f>S90/M90*V90</f>
        <v>312</v>
      </c>
      <c r="AC90" s="15">
        <f>T90/M90*V90</f>
        <v>76</v>
      </c>
      <c r="AD90" s="15">
        <f>U90/M90*V90</f>
        <v>1.4</v>
      </c>
      <c r="AE90" s="12"/>
      <c r="AF90" s="12"/>
      <c r="AH90" s="1"/>
      <c r="AI90" s="92"/>
      <c r="AJ90" s="1"/>
      <c r="AK90" s="1"/>
      <c r="AL90" s="1"/>
    </row>
    <row r="91" spans="1:32" ht="15" customHeight="1">
      <c r="A91" s="139">
        <v>290</v>
      </c>
      <c r="B91" s="51" t="s">
        <v>44</v>
      </c>
      <c r="C91" s="62">
        <v>200</v>
      </c>
      <c r="D91" s="65">
        <v>0.25</v>
      </c>
      <c r="E91" s="65">
        <v>0.25</v>
      </c>
      <c r="F91" s="65">
        <v>25.35</v>
      </c>
      <c r="G91" s="66">
        <v>104.07</v>
      </c>
      <c r="H91" s="139">
        <v>200</v>
      </c>
      <c r="I91" s="15">
        <v>0.5</v>
      </c>
      <c r="J91" s="15">
        <v>0.2</v>
      </c>
      <c r="K91" s="30">
        <v>22.8</v>
      </c>
      <c r="L91" s="15">
        <v>92</v>
      </c>
      <c r="M91" s="42">
        <v>200</v>
      </c>
      <c r="N91" s="15">
        <v>50</v>
      </c>
      <c r="O91" s="15">
        <v>0.01</v>
      </c>
      <c r="P91" s="15"/>
      <c r="Q91" s="15">
        <v>0.01</v>
      </c>
      <c r="R91" s="15">
        <v>4.4</v>
      </c>
      <c r="S91" s="15">
        <v>2.75</v>
      </c>
      <c r="T91" s="15">
        <v>2.25</v>
      </c>
      <c r="U91" s="15">
        <v>0.61</v>
      </c>
      <c r="V91" s="42">
        <v>200</v>
      </c>
      <c r="W91" s="15">
        <f>N91/M91*V91</f>
        <v>50</v>
      </c>
      <c r="X91" s="15">
        <f>O91/M91*V91</f>
        <v>0.01</v>
      </c>
      <c r="Y91" s="15">
        <f>P91/M91*V91</f>
        <v>0</v>
      </c>
      <c r="Z91" s="15">
        <f>Q91/M91*V91</f>
        <v>0.01</v>
      </c>
      <c r="AA91" s="15">
        <v>4.4</v>
      </c>
      <c r="AB91" s="15">
        <f>S91/M91*V91</f>
        <v>2.75</v>
      </c>
      <c r="AC91" s="15">
        <f>T91/M91*V91</f>
        <v>2.25</v>
      </c>
      <c r="AD91" s="15">
        <f>U91/M91*V91</f>
        <v>0.61</v>
      </c>
      <c r="AE91" s="12"/>
      <c r="AF91" s="12"/>
    </row>
    <row r="92" spans="1:32" ht="15.75">
      <c r="A92" s="139"/>
      <c r="B92" s="50" t="s">
        <v>12</v>
      </c>
      <c r="C92" s="63">
        <v>100</v>
      </c>
      <c r="D92" s="64">
        <v>7.6</v>
      </c>
      <c r="E92" s="64">
        <v>0.8</v>
      </c>
      <c r="F92" s="64">
        <v>47.9</v>
      </c>
      <c r="G92" s="67">
        <v>238</v>
      </c>
      <c r="H92" s="19">
        <v>30</v>
      </c>
      <c r="I92" s="15">
        <f>D92/C92*H92</f>
        <v>2.28</v>
      </c>
      <c r="J92" s="15">
        <f>E92/C92*H92</f>
        <v>0.24</v>
      </c>
      <c r="K92" s="15">
        <f>F92/C92*H92</f>
        <v>14.37</v>
      </c>
      <c r="L92" s="15">
        <f>G92/C92*H92</f>
        <v>71.39999999999999</v>
      </c>
      <c r="M92" s="15">
        <v>20</v>
      </c>
      <c r="N92" s="15"/>
      <c r="O92" s="15"/>
      <c r="P92" s="15">
        <v>0.03</v>
      </c>
      <c r="Q92" s="15">
        <v>5</v>
      </c>
      <c r="R92" s="15">
        <v>17.2</v>
      </c>
      <c r="S92" s="15">
        <v>7</v>
      </c>
      <c r="T92" s="15">
        <v>0.32</v>
      </c>
      <c r="U92" s="20"/>
      <c r="V92" s="20">
        <v>30</v>
      </c>
      <c r="W92" s="15">
        <f>N92/M92*V92</f>
        <v>0</v>
      </c>
      <c r="X92" s="15">
        <f>O92/M92*V92</f>
        <v>0</v>
      </c>
      <c r="Y92" s="15">
        <f>P92/M92*V92</f>
        <v>0.045</v>
      </c>
      <c r="Z92" s="15">
        <f>Q92/M92*V92</f>
        <v>7.5</v>
      </c>
      <c r="AA92" s="15">
        <v>5</v>
      </c>
      <c r="AB92" s="15">
        <f>S92/M92*V92</f>
        <v>10.5</v>
      </c>
      <c r="AC92" s="15">
        <f>T92/M92*V92</f>
        <v>0.48</v>
      </c>
      <c r="AD92" s="15">
        <f>U92/M92*V92</f>
        <v>0</v>
      </c>
      <c r="AE92" s="12"/>
      <c r="AF92" s="12"/>
    </row>
    <row r="93" spans="1:32" ht="15" customHeight="1">
      <c r="A93" s="28"/>
      <c r="B93" s="50" t="s">
        <v>58</v>
      </c>
      <c r="C93" s="63">
        <v>100</v>
      </c>
      <c r="D93" s="64">
        <v>6.8</v>
      </c>
      <c r="E93" s="64">
        <v>1</v>
      </c>
      <c r="F93" s="64">
        <v>45</v>
      </c>
      <c r="G93" s="64">
        <v>216</v>
      </c>
      <c r="H93" s="19">
        <v>30</v>
      </c>
      <c r="I93" s="15">
        <f>D93/C93*H93</f>
        <v>2.04</v>
      </c>
      <c r="J93" s="15">
        <f>E93/C93*H93</f>
        <v>0.3</v>
      </c>
      <c r="K93" s="15">
        <f>F93/C93*H93</f>
        <v>13.5</v>
      </c>
      <c r="L93" s="15">
        <f>G93/C93*H93</f>
        <v>64.80000000000001</v>
      </c>
      <c r="M93" s="15">
        <v>20</v>
      </c>
      <c r="N93" s="15"/>
      <c r="O93" s="15">
        <v>0.12</v>
      </c>
      <c r="P93" s="15">
        <v>0.01</v>
      </c>
      <c r="Q93" s="15">
        <v>3.04</v>
      </c>
      <c r="R93" s="15">
        <v>18.4</v>
      </c>
      <c r="S93" s="15">
        <v>4</v>
      </c>
      <c r="T93" s="15">
        <v>0.29</v>
      </c>
      <c r="U93" s="20"/>
      <c r="V93" s="20">
        <v>30</v>
      </c>
      <c r="W93" s="15">
        <f>N93/M93*V93</f>
        <v>0</v>
      </c>
      <c r="X93" s="15">
        <f>O93/M93*V93</f>
        <v>0.18</v>
      </c>
      <c r="Y93" s="15">
        <f>P93/M93*V93</f>
        <v>0.015</v>
      </c>
      <c r="Z93" s="15">
        <f>Q93/M93*V93</f>
        <v>4.56</v>
      </c>
      <c r="AA93" s="15">
        <v>3.04</v>
      </c>
      <c r="AB93" s="15">
        <f>S93/M93*V93</f>
        <v>6</v>
      </c>
      <c r="AC93" s="15">
        <f>T93/M93*V93</f>
        <v>0.43499999999999994</v>
      </c>
      <c r="AD93" s="15">
        <f>U93/M93*V93</f>
        <v>0</v>
      </c>
      <c r="AE93" s="12"/>
      <c r="AF93" s="12"/>
    </row>
    <row r="94" spans="1:38" ht="16.5" customHeight="1">
      <c r="A94" s="139"/>
      <c r="B94" s="51" t="s">
        <v>9</v>
      </c>
      <c r="C94" s="65">
        <f aca="true" t="shared" si="24" ref="C94:L94">SUM(C88:C93)</f>
        <v>970</v>
      </c>
      <c r="D94" s="65">
        <f t="shared" si="24"/>
        <v>40.24999999999999</v>
      </c>
      <c r="E94" s="65">
        <f t="shared" si="24"/>
        <v>33.349999999999994</v>
      </c>
      <c r="F94" s="65">
        <f t="shared" si="24"/>
        <v>156.99</v>
      </c>
      <c r="G94" s="65">
        <f t="shared" si="24"/>
        <v>1094.54</v>
      </c>
      <c r="H94" s="42">
        <f t="shared" si="24"/>
        <v>910</v>
      </c>
      <c r="I94" s="55">
        <f t="shared" si="24"/>
        <v>35.02</v>
      </c>
      <c r="J94" s="55">
        <f t="shared" si="24"/>
        <v>28.039999999999996</v>
      </c>
      <c r="K94" s="55">
        <f t="shared" si="24"/>
        <v>115.27</v>
      </c>
      <c r="L94" s="55">
        <f t="shared" si="24"/>
        <v>858.2</v>
      </c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>
        <f aca="true" t="shared" si="25" ref="W94:AD94">SUM(W88:W93)</f>
        <v>61.38</v>
      </c>
      <c r="X94" s="55">
        <f t="shared" si="25"/>
        <v>0.298</v>
      </c>
      <c r="Y94" s="55">
        <f t="shared" si="25"/>
        <v>1.8599999999999999</v>
      </c>
      <c r="Z94" s="55">
        <f t="shared" si="25"/>
        <v>12.495999999999999</v>
      </c>
      <c r="AA94" s="55">
        <f t="shared" si="25"/>
        <v>97.17000000000002</v>
      </c>
      <c r="AB94" s="55">
        <f t="shared" si="25"/>
        <v>462.23</v>
      </c>
      <c r="AC94" s="55">
        <f t="shared" si="25"/>
        <v>142.46099999999998</v>
      </c>
      <c r="AD94" s="55">
        <f t="shared" si="25"/>
        <v>5.787999999999999</v>
      </c>
      <c r="AE94" s="12"/>
      <c r="AF94" s="12"/>
      <c r="AH94" s="92"/>
      <c r="AI94" s="92"/>
      <c r="AJ94" s="1"/>
      <c r="AK94" s="1"/>
      <c r="AL94" s="1"/>
    </row>
    <row r="95" spans="1:32" ht="16.5" customHeight="1">
      <c r="A95" s="188" t="s">
        <v>67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09"/>
      <c r="AF95" s="109"/>
    </row>
    <row r="96" spans="1:32" ht="17.25" customHeight="1">
      <c r="A96" s="198" t="s">
        <v>65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09"/>
      <c r="AF96" s="109"/>
    </row>
    <row r="97" spans="1:46" s="6" customFormat="1" ht="17.25" customHeight="1">
      <c r="A97" s="175" t="s">
        <v>22</v>
      </c>
      <c r="B97" s="175"/>
      <c r="C97" s="70"/>
      <c r="D97" s="70"/>
      <c r="E97" s="70"/>
      <c r="F97" s="70"/>
      <c r="G97" s="70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13"/>
      <c r="X97" s="13"/>
      <c r="Y97" s="13"/>
      <c r="Z97" s="13"/>
      <c r="AA97" s="13"/>
      <c r="AB97" s="13"/>
      <c r="AC97" s="13"/>
      <c r="AD97" s="13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</row>
    <row r="98" spans="1:46" s="6" customFormat="1" ht="17.25" customHeight="1">
      <c r="A98" s="93"/>
      <c r="B98" s="7" t="s">
        <v>16</v>
      </c>
      <c r="C98" s="94"/>
      <c r="D98" s="68"/>
      <c r="E98" s="60"/>
      <c r="F98" s="61"/>
      <c r="G98" s="68"/>
      <c r="H98" s="93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</row>
    <row r="99" spans="1:46" ht="15.75" customHeight="1">
      <c r="A99" s="192" t="s">
        <v>0</v>
      </c>
      <c r="B99" s="196" t="s">
        <v>17</v>
      </c>
      <c r="C99" s="195" t="s">
        <v>8</v>
      </c>
      <c r="D99" s="195" t="s">
        <v>3</v>
      </c>
      <c r="E99" s="195"/>
      <c r="F99" s="195"/>
      <c r="G99" s="195" t="s">
        <v>4</v>
      </c>
      <c r="H99" s="196" t="s">
        <v>2</v>
      </c>
      <c r="I99" s="192" t="s">
        <v>3</v>
      </c>
      <c r="J99" s="192"/>
      <c r="K99" s="192"/>
      <c r="L99" s="190" t="s">
        <v>4</v>
      </c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192" t="s">
        <v>48</v>
      </c>
      <c r="X99" s="192"/>
      <c r="Y99" s="192"/>
      <c r="Z99" s="192"/>
      <c r="AA99" s="192" t="s">
        <v>49</v>
      </c>
      <c r="AB99" s="192"/>
      <c r="AC99" s="192"/>
      <c r="AD99" s="192"/>
      <c r="AE99" s="171"/>
      <c r="AF99" s="171"/>
      <c r="AG99" s="171"/>
      <c r="AM99" s="16"/>
      <c r="AN99" s="16"/>
      <c r="AO99" s="16"/>
      <c r="AP99" s="16"/>
      <c r="AQ99" s="16"/>
      <c r="AR99" s="16"/>
      <c r="AS99" s="16"/>
      <c r="AT99" s="16"/>
    </row>
    <row r="100" spans="1:33" ht="15.75">
      <c r="A100" s="192"/>
      <c r="B100" s="196"/>
      <c r="C100" s="195"/>
      <c r="D100" s="62" t="s">
        <v>5</v>
      </c>
      <c r="E100" s="62" t="s">
        <v>6</v>
      </c>
      <c r="F100" s="62" t="s">
        <v>7</v>
      </c>
      <c r="G100" s="195"/>
      <c r="H100" s="196"/>
      <c r="I100" s="85" t="s">
        <v>5</v>
      </c>
      <c r="J100" s="85" t="s">
        <v>6</v>
      </c>
      <c r="K100" s="85" t="s">
        <v>7</v>
      </c>
      <c r="L100" s="191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6" t="s">
        <v>51</v>
      </c>
      <c r="X100" s="86" t="s">
        <v>52</v>
      </c>
      <c r="Y100" s="86" t="s">
        <v>53</v>
      </c>
      <c r="Z100" s="86" t="s">
        <v>50</v>
      </c>
      <c r="AA100" s="86" t="s">
        <v>54</v>
      </c>
      <c r="AB100" s="86" t="s">
        <v>55</v>
      </c>
      <c r="AC100" s="86" t="s">
        <v>56</v>
      </c>
      <c r="AD100" s="86" t="s">
        <v>57</v>
      </c>
      <c r="AE100" s="92"/>
      <c r="AF100" s="92"/>
      <c r="AG100" s="92"/>
    </row>
    <row r="101" spans="1:32" ht="15.75">
      <c r="A101" s="115">
        <v>19</v>
      </c>
      <c r="B101" s="123" t="s">
        <v>37</v>
      </c>
      <c r="C101" s="62">
        <v>100</v>
      </c>
      <c r="D101" s="65">
        <v>2.62</v>
      </c>
      <c r="E101" s="65">
        <v>3.23</v>
      </c>
      <c r="F101" s="65">
        <v>13.45</v>
      </c>
      <c r="G101" s="66">
        <v>87.16</v>
      </c>
      <c r="H101" s="116">
        <v>100</v>
      </c>
      <c r="I101" s="15">
        <v>0.9</v>
      </c>
      <c r="J101" s="19">
        <v>4.5</v>
      </c>
      <c r="K101" s="19">
        <v>4.5</v>
      </c>
      <c r="L101" s="15">
        <v>63</v>
      </c>
      <c r="M101" s="42">
        <v>180</v>
      </c>
      <c r="N101" s="15">
        <v>22.32</v>
      </c>
      <c r="O101" s="15">
        <v>0.792</v>
      </c>
      <c r="P101" s="15">
        <v>0.288</v>
      </c>
      <c r="Q101" s="15">
        <v>0.288</v>
      </c>
      <c r="R101" s="15">
        <v>66.24</v>
      </c>
      <c r="S101" s="15">
        <v>59.04</v>
      </c>
      <c r="T101" s="15">
        <v>36.58</v>
      </c>
      <c r="U101" s="15">
        <v>0.022</v>
      </c>
      <c r="V101" s="42">
        <v>180</v>
      </c>
      <c r="W101" s="15">
        <v>13.44</v>
      </c>
      <c r="X101" s="15">
        <v>0.6</v>
      </c>
      <c r="Y101" s="15">
        <v>2.1</v>
      </c>
      <c r="Z101" s="15">
        <v>0.04</v>
      </c>
      <c r="AA101" s="15">
        <v>10.92</v>
      </c>
      <c r="AB101" s="15">
        <v>17.16</v>
      </c>
      <c r="AC101" s="15">
        <v>11.16</v>
      </c>
      <c r="AD101" s="15">
        <v>0.54</v>
      </c>
      <c r="AE101" s="12"/>
      <c r="AF101" s="12"/>
    </row>
    <row r="102" spans="1:32" ht="15.75">
      <c r="A102" s="127">
        <v>332</v>
      </c>
      <c r="B102" s="50" t="s">
        <v>10</v>
      </c>
      <c r="C102" s="62">
        <v>100</v>
      </c>
      <c r="D102" s="65">
        <v>3.68</v>
      </c>
      <c r="E102" s="65">
        <v>3.53</v>
      </c>
      <c r="F102" s="65">
        <v>23.55</v>
      </c>
      <c r="G102" s="66">
        <v>140.73</v>
      </c>
      <c r="H102" s="127">
        <v>180</v>
      </c>
      <c r="I102" s="15">
        <v>6.6</v>
      </c>
      <c r="J102" s="15">
        <v>4.7</v>
      </c>
      <c r="K102" s="15">
        <v>39.4</v>
      </c>
      <c r="L102" s="15">
        <v>230</v>
      </c>
      <c r="M102" s="42">
        <v>150</v>
      </c>
      <c r="N102" s="15">
        <v>0</v>
      </c>
      <c r="O102" s="15">
        <v>0</v>
      </c>
      <c r="P102" s="15">
        <v>0.75</v>
      </c>
      <c r="Q102" s="15">
        <v>0.01</v>
      </c>
      <c r="R102" s="15">
        <v>6.75</v>
      </c>
      <c r="S102" s="15">
        <v>39</v>
      </c>
      <c r="T102" s="15">
        <v>15.75</v>
      </c>
      <c r="U102" s="15">
        <v>0.45</v>
      </c>
      <c r="V102" s="42">
        <v>180</v>
      </c>
      <c r="W102" s="15">
        <f>N102/M102*V102</f>
        <v>0</v>
      </c>
      <c r="X102" s="15">
        <f>O102/M102*V102</f>
        <v>0</v>
      </c>
      <c r="Y102" s="15">
        <f>P102/M102*V102</f>
        <v>0.9</v>
      </c>
      <c r="Z102" s="15">
        <f>Q102/M102*V102</f>
        <v>0.012</v>
      </c>
      <c r="AA102" s="15">
        <f>R102/M102*V102</f>
        <v>8.1</v>
      </c>
      <c r="AB102" s="15">
        <f>S102/M102*V102</f>
        <v>46.800000000000004</v>
      </c>
      <c r="AC102" s="15">
        <f>T102/M102*V102</f>
        <v>18.9</v>
      </c>
      <c r="AD102" s="15">
        <v>0.45</v>
      </c>
      <c r="AE102" s="12"/>
      <c r="AF102" s="12"/>
    </row>
    <row r="103" spans="1:32" ht="15.75">
      <c r="A103" s="56">
        <v>205</v>
      </c>
      <c r="B103" s="124" t="s">
        <v>81</v>
      </c>
      <c r="C103" s="62">
        <v>75</v>
      </c>
      <c r="D103" s="65">
        <v>12.85</v>
      </c>
      <c r="E103" s="65">
        <v>14.6</v>
      </c>
      <c r="F103" s="65">
        <v>8.74</v>
      </c>
      <c r="G103" s="66">
        <v>217.83</v>
      </c>
      <c r="H103" s="85">
        <v>100</v>
      </c>
      <c r="I103" s="15">
        <v>15</v>
      </c>
      <c r="J103" s="15">
        <v>21.4</v>
      </c>
      <c r="K103" s="15">
        <v>15.5</v>
      </c>
      <c r="L103" s="15">
        <v>316</v>
      </c>
      <c r="M103" s="42">
        <v>100</v>
      </c>
      <c r="N103" s="15">
        <v>12</v>
      </c>
      <c r="O103" s="15">
        <v>0</v>
      </c>
      <c r="P103" s="15">
        <v>0.38</v>
      </c>
      <c r="Q103" s="15">
        <v>0.85</v>
      </c>
      <c r="R103" s="15">
        <v>16.8</v>
      </c>
      <c r="S103" s="15">
        <v>135</v>
      </c>
      <c r="T103" s="15">
        <v>23.25</v>
      </c>
      <c r="U103" s="15">
        <v>0.95</v>
      </c>
      <c r="V103" s="42">
        <v>100</v>
      </c>
      <c r="W103" s="15">
        <v>0.7</v>
      </c>
      <c r="X103" s="15">
        <v>6.4</v>
      </c>
      <c r="Y103" s="15">
        <v>13</v>
      </c>
      <c r="Z103" s="15">
        <v>21</v>
      </c>
      <c r="AA103" s="15">
        <v>2.2</v>
      </c>
      <c r="AB103" s="15">
        <v>20</v>
      </c>
      <c r="AC103" s="15">
        <v>9.5</v>
      </c>
      <c r="AD103" s="15">
        <v>1.79</v>
      </c>
      <c r="AE103" s="12"/>
      <c r="AF103" s="12"/>
    </row>
    <row r="104" spans="1:32" ht="15.75">
      <c r="A104" s="85">
        <v>290</v>
      </c>
      <c r="B104" s="51" t="s">
        <v>44</v>
      </c>
      <c r="C104" s="62">
        <v>200</v>
      </c>
      <c r="D104" s="65">
        <v>0.25</v>
      </c>
      <c r="E104" s="65">
        <v>0.25</v>
      </c>
      <c r="F104" s="65">
        <v>25.35</v>
      </c>
      <c r="G104" s="66">
        <v>104.07</v>
      </c>
      <c r="H104" s="85">
        <v>200</v>
      </c>
      <c r="I104" s="15">
        <v>0.5</v>
      </c>
      <c r="J104" s="15">
        <v>0.2</v>
      </c>
      <c r="K104" s="30">
        <v>22.8</v>
      </c>
      <c r="L104" s="15">
        <v>92</v>
      </c>
      <c r="M104" s="42">
        <v>200</v>
      </c>
      <c r="N104" s="15">
        <v>50</v>
      </c>
      <c r="O104" s="15">
        <v>0.01</v>
      </c>
      <c r="P104" s="15"/>
      <c r="Q104" s="15">
        <v>0.01</v>
      </c>
      <c r="R104" s="15">
        <v>4.4</v>
      </c>
      <c r="S104" s="15">
        <v>2.75</v>
      </c>
      <c r="T104" s="15">
        <v>2.25</v>
      </c>
      <c r="U104" s="15">
        <v>0.61</v>
      </c>
      <c r="V104" s="42">
        <v>200</v>
      </c>
      <c r="W104" s="15">
        <f>N104/M104*V104</f>
        <v>50</v>
      </c>
      <c r="X104" s="15">
        <f>O104/M104*V104</f>
        <v>0.01</v>
      </c>
      <c r="Y104" s="15">
        <f>P104/M104*V104</f>
        <v>0</v>
      </c>
      <c r="Z104" s="15">
        <f>Q104/M104*V104</f>
        <v>0.01</v>
      </c>
      <c r="AA104" s="15">
        <f>R104/M104*V104</f>
        <v>4.4</v>
      </c>
      <c r="AB104" s="15">
        <f>S104/M104*V104</f>
        <v>2.75</v>
      </c>
      <c r="AC104" s="15">
        <f>T104/M104*V104</f>
        <v>2.25</v>
      </c>
      <c r="AD104" s="15">
        <f>U104/M104*V104</f>
        <v>0.61</v>
      </c>
      <c r="AE104" s="12"/>
      <c r="AF104" s="12"/>
    </row>
    <row r="105" spans="1:32" ht="15" customHeight="1">
      <c r="A105" s="85"/>
      <c r="B105" s="50" t="s">
        <v>12</v>
      </c>
      <c r="C105" s="63">
        <v>100</v>
      </c>
      <c r="D105" s="64">
        <v>7.6</v>
      </c>
      <c r="E105" s="64">
        <v>0.8</v>
      </c>
      <c r="F105" s="64">
        <v>47.9</v>
      </c>
      <c r="G105" s="67">
        <v>238</v>
      </c>
      <c r="H105" s="19">
        <v>30</v>
      </c>
      <c r="I105" s="15">
        <f>D105/C105*H105</f>
        <v>2.28</v>
      </c>
      <c r="J105" s="15">
        <f>E105/C105*H105</f>
        <v>0.24</v>
      </c>
      <c r="K105" s="15">
        <f>F105/C105*H105</f>
        <v>14.37</v>
      </c>
      <c r="L105" s="15">
        <f>G105/C105*H105</f>
        <v>71.39999999999999</v>
      </c>
      <c r="M105" s="15">
        <v>20</v>
      </c>
      <c r="N105" s="15"/>
      <c r="O105" s="15"/>
      <c r="P105" s="15">
        <v>0.03</v>
      </c>
      <c r="Q105" s="15">
        <v>5</v>
      </c>
      <c r="R105" s="15">
        <v>17.2</v>
      </c>
      <c r="S105" s="15">
        <v>7</v>
      </c>
      <c r="T105" s="15">
        <v>0.32</v>
      </c>
      <c r="U105" s="20"/>
      <c r="V105" s="20">
        <v>30</v>
      </c>
      <c r="W105" s="15">
        <f>N105/M105*V105</f>
        <v>0</v>
      </c>
      <c r="X105" s="15">
        <f>O105/M105*V105</f>
        <v>0</v>
      </c>
      <c r="Y105" s="15">
        <f>P105/M105*V105</f>
        <v>0.045</v>
      </c>
      <c r="Z105" s="15">
        <f>Q105/M105*V105</f>
        <v>7.5</v>
      </c>
      <c r="AA105" s="15">
        <f>R105/M105*V105</f>
        <v>25.8</v>
      </c>
      <c r="AB105" s="15">
        <f>S105/M105*V105</f>
        <v>10.5</v>
      </c>
      <c r="AC105" s="15">
        <f>T105/M105*V105</f>
        <v>0.48</v>
      </c>
      <c r="AD105" s="15">
        <f>U105/M105*V105</f>
        <v>0</v>
      </c>
      <c r="AE105" s="12"/>
      <c r="AF105" s="12"/>
    </row>
    <row r="106" spans="1:38" ht="16.5" customHeight="1">
      <c r="A106" s="28"/>
      <c r="B106" s="50" t="s">
        <v>58</v>
      </c>
      <c r="C106" s="63">
        <v>100</v>
      </c>
      <c r="D106" s="64">
        <v>6.8</v>
      </c>
      <c r="E106" s="64">
        <v>1</v>
      </c>
      <c r="F106" s="64">
        <v>45</v>
      </c>
      <c r="G106" s="64">
        <v>216</v>
      </c>
      <c r="H106" s="19">
        <v>30</v>
      </c>
      <c r="I106" s="15">
        <f>D106/C106*H106</f>
        <v>2.04</v>
      </c>
      <c r="J106" s="15">
        <f>E106/C106*H106</f>
        <v>0.3</v>
      </c>
      <c r="K106" s="15">
        <f>F106/C106*H106</f>
        <v>13.5</v>
      </c>
      <c r="L106" s="15">
        <f>G106/C106*H106</f>
        <v>64.80000000000001</v>
      </c>
      <c r="M106" s="15">
        <v>20</v>
      </c>
      <c r="N106" s="15"/>
      <c r="O106" s="15">
        <v>0.12</v>
      </c>
      <c r="P106" s="15">
        <v>0.01</v>
      </c>
      <c r="Q106" s="15">
        <v>3.04</v>
      </c>
      <c r="R106" s="15">
        <v>18.4</v>
      </c>
      <c r="S106" s="15">
        <v>4</v>
      </c>
      <c r="T106" s="15">
        <v>0.29</v>
      </c>
      <c r="U106" s="20"/>
      <c r="V106" s="20">
        <v>30</v>
      </c>
      <c r="W106" s="15">
        <f>N106/M106*V106</f>
        <v>0</v>
      </c>
      <c r="X106" s="15">
        <f>O106/M106*V106</f>
        <v>0.18</v>
      </c>
      <c r="Y106" s="15">
        <f>P106/M106*V106</f>
        <v>0.015</v>
      </c>
      <c r="Z106" s="15">
        <f>Q106/M106*V106</f>
        <v>4.56</v>
      </c>
      <c r="AA106" s="15">
        <f>R106/M106*V106</f>
        <v>27.599999999999998</v>
      </c>
      <c r="AB106" s="15">
        <f>S106/M106*V106</f>
        <v>6</v>
      </c>
      <c r="AC106" s="15">
        <f>T106/M106*V106</f>
        <v>0.43499999999999994</v>
      </c>
      <c r="AD106" s="15">
        <f>U106/M106*V106</f>
        <v>0</v>
      </c>
      <c r="AE106" s="12"/>
      <c r="AF106" s="12"/>
      <c r="AH106" s="92"/>
      <c r="AI106" s="92"/>
      <c r="AJ106" s="1"/>
      <c r="AK106" s="1"/>
      <c r="AL106" s="1"/>
    </row>
    <row r="107" spans="1:46" ht="15.75">
      <c r="A107" s="85"/>
      <c r="B107" s="51" t="s">
        <v>9</v>
      </c>
      <c r="C107" s="65">
        <f>SUM(C102:C106)</f>
        <v>575</v>
      </c>
      <c r="D107" s="65">
        <f>SUM(D102:D106)</f>
        <v>31.180000000000003</v>
      </c>
      <c r="E107" s="65">
        <f>SUM(E102:E106)</f>
        <v>20.18</v>
      </c>
      <c r="F107" s="65">
        <f>SUM(F102:F106)</f>
        <v>150.54</v>
      </c>
      <c r="G107" s="65">
        <f>SUM(G102:G106)</f>
        <v>916.63</v>
      </c>
      <c r="H107" s="42">
        <f>SUM(H101:H106)</f>
        <v>640</v>
      </c>
      <c r="I107" s="55">
        <f>SUM(I101:I106)</f>
        <v>27.32</v>
      </c>
      <c r="J107" s="55">
        <f>SUM(J101:J106)</f>
        <v>31.339999999999996</v>
      </c>
      <c r="K107" s="55">
        <f>SUM(K101:K106)</f>
        <v>110.07000000000001</v>
      </c>
      <c r="L107" s="55">
        <f>SUM(L101:L106)</f>
        <v>837.2</v>
      </c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>
        <f aca="true" t="shared" si="26" ref="W107:AD107">SUM(W101:W106)</f>
        <v>64.14</v>
      </c>
      <c r="X107" s="55">
        <f t="shared" si="26"/>
        <v>7.1899999999999995</v>
      </c>
      <c r="Y107" s="55">
        <f t="shared" si="26"/>
        <v>16.060000000000002</v>
      </c>
      <c r="Z107" s="55">
        <f t="shared" si="26"/>
        <v>33.122</v>
      </c>
      <c r="AA107" s="55">
        <f t="shared" si="26"/>
        <v>79.02</v>
      </c>
      <c r="AB107" s="55">
        <f t="shared" si="26"/>
        <v>103.21000000000001</v>
      </c>
      <c r="AC107" s="55">
        <f t="shared" si="26"/>
        <v>42.725</v>
      </c>
      <c r="AD107" s="55">
        <f t="shared" si="26"/>
        <v>3.39</v>
      </c>
      <c r="AE107" s="12"/>
      <c r="AF107" s="12"/>
      <c r="AM107" s="6"/>
      <c r="AN107" s="6"/>
      <c r="AO107" s="6"/>
      <c r="AP107" s="6"/>
      <c r="AQ107" s="6"/>
      <c r="AR107" s="6"/>
      <c r="AS107" s="6"/>
      <c r="AT107" s="6"/>
    </row>
    <row r="108" spans="1:46" ht="15.75">
      <c r="A108" s="93"/>
      <c r="B108" s="7" t="s">
        <v>32</v>
      </c>
      <c r="C108" s="94"/>
      <c r="D108" s="68"/>
      <c r="E108" s="68"/>
      <c r="F108" s="68"/>
      <c r="G108" s="68"/>
      <c r="H108" s="24"/>
      <c r="I108" s="8"/>
      <c r="J108" s="8"/>
      <c r="K108" s="8"/>
      <c r="L108" s="25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1"/>
      <c r="AF108" s="1"/>
      <c r="AG108" s="1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38" ht="15" customHeight="1">
      <c r="A109" s="192" t="s">
        <v>0</v>
      </c>
      <c r="B109" s="196" t="s">
        <v>17</v>
      </c>
      <c r="C109" s="195" t="s">
        <v>8</v>
      </c>
      <c r="D109" s="195" t="s">
        <v>3</v>
      </c>
      <c r="E109" s="195"/>
      <c r="F109" s="195"/>
      <c r="G109" s="158" t="s">
        <v>4</v>
      </c>
      <c r="H109" s="196" t="s">
        <v>2</v>
      </c>
      <c r="I109" s="192" t="s">
        <v>3</v>
      </c>
      <c r="J109" s="192"/>
      <c r="K109" s="192"/>
      <c r="L109" s="190" t="s">
        <v>4</v>
      </c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192" t="s">
        <v>48</v>
      </c>
      <c r="X109" s="192"/>
      <c r="Y109" s="192"/>
      <c r="Z109" s="192"/>
      <c r="AA109" s="192" t="s">
        <v>49</v>
      </c>
      <c r="AB109" s="192"/>
      <c r="AC109" s="192"/>
      <c r="AD109" s="192"/>
      <c r="AE109" s="12"/>
      <c r="AF109" s="12"/>
      <c r="AH109" s="6"/>
      <c r="AI109" s="6"/>
      <c r="AJ109" s="6"/>
      <c r="AK109" s="6"/>
      <c r="AL109" s="6"/>
    </row>
    <row r="110" spans="1:38" ht="16.5" customHeight="1">
      <c r="A110" s="192"/>
      <c r="B110" s="196"/>
      <c r="C110" s="195"/>
      <c r="D110" s="62" t="s">
        <v>5</v>
      </c>
      <c r="E110" s="62" t="s">
        <v>6</v>
      </c>
      <c r="F110" s="62" t="s">
        <v>7</v>
      </c>
      <c r="G110" s="158"/>
      <c r="H110" s="196"/>
      <c r="I110" s="85" t="s">
        <v>5</v>
      </c>
      <c r="J110" s="85" t="s">
        <v>6</v>
      </c>
      <c r="K110" s="85" t="s">
        <v>7</v>
      </c>
      <c r="L110" s="19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14" t="s">
        <v>51</v>
      </c>
      <c r="X110" s="14" t="s">
        <v>52</v>
      </c>
      <c r="Y110" s="14" t="s">
        <v>53</v>
      </c>
      <c r="Z110" s="14" t="s">
        <v>50</v>
      </c>
      <c r="AA110" s="14" t="s">
        <v>54</v>
      </c>
      <c r="AB110" s="14" t="s">
        <v>55</v>
      </c>
      <c r="AC110" s="14" t="s">
        <v>56</v>
      </c>
      <c r="AD110" s="14" t="s">
        <v>57</v>
      </c>
      <c r="AE110" s="12"/>
      <c r="AF110" s="12"/>
      <c r="AH110" s="6"/>
      <c r="AI110" s="6"/>
      <c r="AJ110" s="6"/>
      <c r="AK110" s="6"/>
      <c r="AL110" s="6"/>
    </row>
    <row r="111" spans="1:39" ht="15" customHeight="1">
      <c r="A111" s="19">
        <v>302</v>
      </c>
      <c r="B111" s="50" t="s">
        <v>38</v>
      </c>
      <c r="C111" s="63">
        <v>100</v>
      </c>
      <c r="D111" s="63">
        <v>2.22</v>
      </c>
      <c r="E111" s="63">
        <v>11.02</v>
      </c>
      <c r="F111" s="63">
        <v>3.4</v>
      </c>
      <c r="G111" s="69">
        <v>121.74</v>
      </c>
      <c r="H111" s="19">
        <v>100</v>
      </c>
      <c r="I111" s="15">
        <v>2</v>
      </c>
      <c r="J111" s="19">
        <v>5.6</v>
      </c>
      <c r="K111" s="19">
        <v>4.8</v>
      </c>
      <c r="L111" s="15">
        <v>77</v>
      </c>
      <c r="M111" s="15">
        <v>60</v>
      </c>
      <c r="N111" s="15">
        <v>12.78</v>
      </c>
      <c r="O111" s="15">
        <v>0</v>
      </c>
      <c r="P111" s="15">
        <v>0.66</v>
      </c>
      <c r="Q111" s="15">
        <v>0.06</v>
      </c>
      <c r="R111" s="15">
        <v>20.16</v>
      </c>
      <c r="S111" s="15">
        <v>13.25</v>
      </c>
      <c r="T111" s="15">
        <v>6.78</v>
      </c>
      <c r="U111" s="15">
        <v>0</v>
      </c>
      <c r="V111" s="15">
        <v>100</v>
      </c>
      <c r="W111" s="15">
        <f aca="true" t="shared" si="27" ref="W111:W116">N111/M111*V111</f>
        <v>21.3</v>
      </c>
      <c r="X111" s="15">
        <f aca="true" t="shared" si="28" ref="X111:X116">O111/M111*V111</f>
        <v>0</v>
      </c>
      <c r="Y111" s="15">
        <f aca="true" t="shared" si="29" ref="Y111:Y116">P111/M111*V111</f>
        <v>1.1</v>
      </c>
      <c r="Z111" s="15">
        <f aca="true" t="shared" si="30" ref="Z111:Z116">Q111/M111*V111</f>
        <v>0.1</v>
      </c>
      <c r="AA111" s="15">
        <f aca="true" t="shared" si="31" ref="AA111:AA116">R111/M111*V111</f>
        <v>33.6</v>
      </c>
      <c r="AB111" s="15">
        <f aca="true" t="shared" si="32" ref="AB111:AB116">S111/M111*V111</f>
        <v>22.083333333333332</v>
      </c>
      <c r="AC111" s="15">
        <f aca="true" t="shared" si="33" ref="AC111:AC116">T111/M111*V111</f>
        <v>11.3</v>
      </c>
      <c r="AD111" s="15">
        <f aca="true" t="shared" si="34" ref="AD111:AD116">U111/M111*V111</f>
        <v>0</v>
      </c>
      <c r="AE111" s="12"/>
      <c r="AF111" s="12"/>
      <c r="AH111" s="4"/>
      <c r="AI111" s="4"/>
      <c r="AJ111" s="92"/>
      <c r="AK111" s="92"/>
      <c r="AL111" s="92"/>
      <c r="AM111" s="1"/>
    </row>
    <row r="112" spans="1:32" ht="15" customHeight="1">
      <c r="A112" s="19">
        <v>140</v>
      </c>
      <c r="B112" s="50" t="s">
        <v>82</v>
      </c>
      <c r="C112" s="63">
        <v>250</v>
      </c>
      <c r="D112" s="63">
        <v>1.93</v>
      </c>
      <c r="E112" s="63">
        <v>6.34</v>
      </c>
      <c r="F112" s="63">
        <v>10.05</v>
      </c>
      <c r="G112" s="69">
        <v>104.16</v>
      </c>
      <c r="H112" s="19">
        <v>300</v>
      </c>
      <c r="I112" s="15">
        <v>34</v>
      </c>
      <c r="J112" s="15">
        <v>3.3</v>
      </c>
      <c r="K112" s="15">
        <v>21.4</v>
      </c>
      <c r="L112" s="15">
        <v>131</v>
      </c>
      <c r="M112" s="41">
        <v>250</v>
      </c>
      <c r="N112" s="15">
        <v>1.575</v>
      </c>
      <c r="O112" s="15">
        <v>0.15</v>
      </c>
      <c r="P112" s="15"/>
      <c r="Q112" s="15">
        <v>0.1</v>
      </c>
      <c r="R112" s="15">
        <v>180.25</v>
      </c>
      <c r="S112" s="15">
        <v>179.5</v>
      </c>
      <c r="T112" s="15">
        <v>140.5</v>
      </c>
      <c r="U112" s="15">
        <v>0.45</v>
      </c>
      <c r="V112" s="41">
        <v>300</v>
      </c>
      <c r="W112" s="15">
        <f t="shared" si="27"/>
        <v>1.8900000000000001</v>
      </c>
      <c r="X112" s="15">
        <f t="shared" si="28"/>
        <v>0.18</v>
      </c>
      <c r="Y112" s="15">
        <f t="shared" si="29"/>
        <v>0</v>
      </c>
      <c r="Z112" s="15">
        <f t="shared" si="30"/>
        <v>0.12000000000000001</v>
      </c>
      <c r="AA112" s="15">
        <f t="shared" si="31"/>
        <v>216.29999999999998</v>
      </c>
      <c r="AB112" s="15">
        <f t="shared" si="32"/>
        <v>215.39999999999998</v>
      </c>
      <c r="AC112" s="15">
        <f t="shared" si="33"/>
        <v>168.60000000000002</v>
      </c>
      <c r="AD112" s="15">
        <f t="shared" si="34"/>
        <v>0.54</v>
      </c>
      <c r="AE112" s="12"/>
      <c r="AF112" s="12"/>
    </row>
    <row r="113" spans="1:39" ht="15.75">
      <c r="A113" s="19">
        <v>9</v>
      </c>
      <c r="B113" s="50" t="s">
        <v>42</v>
      </c>
      <c r="C113" s="63">
        <v>250</v>
      </c>
      <c r="D113" s="64">
        <v>37.2</v>
      </c>
      <c r="E113" s="64">
        <v>45.33</v>
      </c>
      <c r="F113" s="64">
        <v>41.05</v>
      </c>
      <c r="G113" s="67">
        <v>747.09</v>
      </c>
      <c r="H113" s="19">
        <v>200</v>
      </c>
      <c r="I113" s="15">
        <v>38.4</v>
      </c>
      <c r="J113" s="15">
        <v>47.5</v>
      </c>
      <c r="K113" s="15">
        <v>40.2</v>
      </c>
      <c r="L113" s="15">
        <v>745</v>
      </c>
      <c r="M113" s="41">
        <v>150</v>
      </c>
      <c r="N113" s="15"/>
      <c r="O113" s="15">
        <v>0</v>
      </c>
      <c r="P113" s="15">
        <v>0</v>
      </c>
      <c r="Q113" s="15">
        <v>0.165</v>
      </c>
      <c r="R113" s="15">
        <v>109.8</v>
      </c>
      <c r="S113" s="15">
        <v>90</v>
      </c>
      <c r="T113" s="15">
        <v>15</v>
      </c>
      <c r="U113" s="15">
        <v>1.86</v>
      </c>
      <c r="V113" s="41">
        <v>200</v>
      </c>
      <c r="W113" s="15">
        <f t="shared" si="27"/>
        <v>0</v>
      </c>
      <c r="X113" s="15">
        <f t="shared" si="28"/>
        <v>0</v>
      </c>
      <c r="Y113" s="15">
        <f t="shared" si="29"/>
        <v>0</v>
      </c>
      <c r="Z113" s="15">
        <f t="shared" si="30"/>
        <v>0.22</v>
      </c>
      <c r="AA113" s="15">
        <f t="shared" si="31"/>
        <v>146.4</v>
      </c>
      <c r="AB113" s="15">
        <f t="shared" si="32"/>
        <v>120</v>
      </c>
      <c r="AC113" s="15">
        <f t="shared" si="33"/>
        <v>20</v>
      </c>
      <c r="AD113" s="15">
        <f t="shared" si="34"/>
        <v>2.4800000000000004</v>
      </c>
      <c r="AE113" s="6"/>
      <c r="AF113" s="6"/>
      <c r="AG113" s="6"/>
      <c r="AH113" s="31"/>
      <c r="AI113" s="31"/>
      <c r="AJ113" s="31"/>
      <c r="AK113" s="32"/>
      <c r="AL113" s="31"/>
      <c r="AM113" s="97"/>
    </row>
    <row r="114" spans="1:39" ht="15.75">
      <c r="A114" s="85">
        <v>686</v>
      </c>
      <c r="B114" s="18" t="s">
        <v>21</v>
      </c>
      <c r="C114" s="62">
        <v>200</v>
      </c>
      <c r="D114" s="65">
        <v>0.07</v>
      </c>
      <c r="E114" s="65">
        <v>0.01</v>
      </c>
      <c r="F114" s="65">
        <v>15.31</v>
      </c>
      <c r="G114" s="66">
        <v>61.62</v>
      </c>
      <c r="H114" s="85">
        <v>200</v>
      </c>
      <c r="I114" s="15">
        <v>0.1</v>
      </c>
      <c r="J114" s="15">
        <v>0</v>
      </c>
      <c r="K114" s="15">
        <v>9.3</v>
      </c>
      <c r="L114" s="15">
        <v>37</v>
      </c>
      <c r="M114" s="42">
        <v>200</v>
      </c>
      <c r="N114" s="15">
        <v>2.82</v>
      </c>
      <c r="O114" s="15">
        <v>0.002</v>
      </c>
      <c r="P114" s="15">
        <v>0.03</v>
      </c>
      <c r="Q114" s="15">
        <v>0.0014</v>
      </c>
      <c r="R114" s="15">
        <v>12.54</v>
      </c>
      <c r="S114" s="15">
        <v>17.2</v>
      </c>
      <c r="T114" s="15">
        <v>9.2</v>
      </c>
      <c r="U114" s="15">
        <v>0.024</v>
      </c>
      <c r="V114" s="42">
        <v>200</v>
      </c>
      <c r="W114" s="15">
        <f t="shared" si="27"/>
        <v>2.82</v>
      </c>
      <c r="X114" s="15">
        <f t="shared" si="28"/>
        <v>0.002</v>
      </c>
      <c r="Y114" s="15">
        <f t="shared" si="29"/>
        <v>0.03</v>
      </c>
      <c r="Z114" s="15">
        <f t="shared" si="30"/>
        <v>0.0014</v>
      </c>
      <c r="AA114" s="15">
        <f t="shared" si="31"/>
        <v>12.54</v>
      </c>
      <c r="AB114" s="15">
        <f t="shared" si="32"/>
        <v>17.2</v>
      </c>
      <c r="AC114" s="15">
        <f t="shared" si="33"/>
        <v>9.2</v>
      </c>
      <c r="AD114" s="15">
        <f t="shared" si="34"/>
        <v>0.024</v>
      </c>
      <c r="AE114" s="12"/>
      <c r="AF114" s="12"/>
      <c r="AH114" s="187"/>
      <c r="AI114" s="186"/>
      <c r="AM114" s="1"/>
    </row>
    <row r="115" spans="1:35" ht="15" customHeight="1">
      <c r="A115" s="85"/>
      <c r="B115" s="50" t="s">
        <v>12</v>
      </c>
      <c r="C115" s="63">
        <v>100</v>
      </c>
      <c r="D115" s="64">
        <v>7.6</v>
      </c>
      <c r="E115" s="64">
        <v>0.8</v>
      </c>
      <c r="F115" s="64">
        <v>47.9</v>
      </c>
      <c r="G115" s="67">
        <v>238</v>
      </c>
      <c r="H115" s="19">
        <v>30</v>
      </c>
      <c r="I115" s="15">
        <f>D115/C115*H115</f>
        <v>2.28</v>
      </c>
      <c r="J115" s="15">
        <f>E115/C115*H115</f>
        <v>0.24</v>
      </c>
      <c r="K115" s="15">
        <f>F115/C115*H115</f>
        <v>14.37</v>
      </c>
      <c r="L115" s="15">
        <f>G115/C115*H115</f>
        <v>71.39999999999999</v>
      </c>
      <c r="M115" s="15">
        <v>20</v>
      </c>
      <c r="N115" s="15"/>
      <c r="O115" s="15"/>
      <c r="P115" s="15">
        <v>0.03</v>
      </c>
      <c r="Q115" s="15">
        <v>5</v>
      </c>
      <c r="R115" s="15">
        <v>17.2</v>
      </c>
      <c r="S115" s="15">
        <v>7</v>
      </c>
      <c r="T115" s="15">
        <v>0.32</v>
      </c>
      <c r="U115" s="20"/>
      <c r="V115" s="20">
        <v>30</v>
      </c>
      <c r="W115" s="15">
        <f t="shared" si="27"/>
        <v>0</v>
      </c>
      <c r="X115" s="15">
        <f t="shared" si="28"/>
        <v>0</v>
      </c>
      <c r="Y115" s="15">
        <f t="shared" si="29"/>
        <v>0.045</v>
      </c>
      <c r="Z115" s="15">
        <f t="shared" si="30"/>
        <v>7.5</v>
      </c>
      <c r="AA115" s="15">
        <f t="shared" si="31"/>
        <v>25.8</v>
      </c>
      <c r="AB115" s="15">
        <f t="shared" si="32"/>
        <v>10.5</v>
      </c>
      <c r="AC115" s="15">
        <f t="shared" si="33"/>
        <v>0.48</v>
      </c>
      <c r="AD115" s="15">
        <f t="shared" si="34"/>
        <v>0</v>
      </c>
      <c r="AE115" s="12"/>
      <c r="AF115" s="12"/>
      <c r="AH115" s="187"/>
      <c r="AI115" s="186"/>
    </row>
    <row r="116" spans="1:38" ht="16.5" customHeight="1">
      <c r="A116" s="28"/>
      <c r="B116" s="50" t="s">
        <v>58</v>
      </c>
      <c r="C116" s="63">
        <v>100</v>
      </c>
      <c r="D116" s="64">
        <v>6.8</v>
      </c>
      <c r="E116" s="64">
        <v>1</v>
      </c>
      <c r="F116" s="64">
        <v>45</v>
      </c>
      <c r="G116" s="64">
        <v>216</v>
      </c>
      <c r="H116" s="19">
        <v>30</v>
      </c>
      <c r="I116" s="15">
        <f>D116/C116*H116</f>
        <v>2.04</v>
      </c>
      <c r="J116" s="15">
        <f>E116/C116*H116</f>
        <v>0.3</v>
      </c>
      <c r="K116" s="15">
        <f>F116/C116*H116</f>
        <v>13.5</v>
      </c>
      <c r="L116" s="15">
        <f>G116/C116*H116</f>
        <v>64.80000000000001</v>
      </c>
      <c r="M116" s="15">
        <v>20</v>
      </c>
      <c r="N116" s="15"/>
      <c r="O116" s="15">
        <v>0.12</v>
      </c>
      <c r="P116" s="15">
        <v>0.01</v>
      </c>
      <c r="Q116" s="15">
        <v>3.04</v>
      </c>
      <c r="R116" s="15">
        <v>18.4</v>
      </c>
      <c r="S116" s="15">
        <v>4</v>
      </c>
      <c r="T116" s="15">
        <v>0.29</v>
      </c>
      <c r="U116" s="20"/>
      <c r="V116" s="20">
        <v>30</v>
      </c>
      <c r="W116" s="15">
        <f t="shared" si="27"/>
        <v>0</v>
      </c>
      <c r="X116" s="15">
        <f t="shared" si="28"/>
        <v>0.18</v>
      </c>
      <c r="Y116" s="15">
        <f t="shared" si="29"/>
        <v>0.015</v>
      </c>
      <c r="Z116" s="15">
        <f t="shared" si="30"/>
        <v>4.56</v>
      </c>
      <c r="AA116" s="15">
        <f t="shared" si="31"/>
        <v>27.599999999999998</v>
      </c>
      <c r="AB116" s="15">
        <f t="shared" si="32"/>
        <v>6</v>
      </c>
      <c r="AC116" s="15">
        <f t="shared" si="33"/>
        <v>0.43499999999999994</v>
      </c>
      <c r="AD116" s="15">
        <f t="shared" si="34"/>
        <v>0</v>
      </c>
      <c r="AE116" s="12"/>
      <c r="AF116" s="12"/>
      <c r="AH116" s="92"/>
      <c r="AI116" s="92"/>
      <c r="AJ116" s="1"/>
      <c r="AK116" s="1"/>
      <c r="AL116" s="1"/>
    </row>
    <row r="117" spans="1:32" ht="13.5" customHeight="1">
      <c r="A117" s="85"/>
      <c r="B117" s="51" t="s">
        <v>9</v>
      </c>
      <c r="C117" s="65">
        <f>SUM(C111:C116)</f>
        <v>1000</v>
      </c>
      <c r="D117" s="65">
        <f aca="true" t="shared" si="35" ref="D117:AD117">SUM(D111:D116)</f>
        <v>55.82</v>
      </c>
      <c r="E117" s="65">
        <f t="shared" si="35"/>
        <v>64.5</v>
      </c>
      <c r="F117" s="65">
        <f t="shared" si="35"/>
        <v>162.71</v>
      </c>
      <c r="G117" s="65">
        <f t="shared" si="35"/>
        <v>1488.61</v>
      </c>
      <c r="H117" s="42">
        <f t="shared" si="35"/>
        <v>860</v>
      </c>
      <c r="I117" s="55">
        <f t="shared" si="35"/>
        <v>78.82000000000001</v>
      </c>
      <c r="J117" s="55">
        <f t="shared" si="35"/>
        <v>56.94</v>
      </c>
      <c r="K117" s="55">
        <f t="shared" si="35"/>
        <v>103.57000000000001</v>
      </c>
      <c r="L117" s="55">
        <f t="shared" si="35"/>
        <v>1126.2</v>
      </c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>
        <f t="shared" si="35"/>
        <v>26.01</v>
      </c>
      <c r="X117" s="55">
        <f t="shared" si="35"/>
        <v>0.362</v>
      </c>
      <c r="Y117" s="55">
        <f t="shared" si="35"/>
        <v>1.19</v>
      </c>
      <c r="Z117" s="55">
        <f t="shared" si="35"/>
        <v>12.5014</v>
      </c>
      <c r="AA117" s="55">
        <f t="shared" si="35"/>
        <v>462.24</v>
      </c>
      <c r="AB117" s="55">
        <f t="shared" si="35"/>
        <v>391.18333333333334</v>
      </c>
      <c r="AC117" s="55">
        <f t="shared" si="35"/>
        <v>210.01500000000001</v>
      </c>
      <c r="AD117" s="55">
        <f t="shared" si="35"/>
        <v>3.0440000000000005</v>
      </c>
      <c r="AE117" s="12"/>
      <c r="AF117" s="12"/>
    </row>
    <row r="118" spans="1:46" s="6" customFormat="1" ht="18" customHeight="1">
      <c r="A118" s="93"/>
      <c r="B118" s="48"/>
      <c r="C118" s="70"/>
      <c r="D118" s="70"/>
      <c r="E118" s="70"/>
      <c r="F118" s="70"/>
      <c r="G118" s="70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13"/>
      <c r="X118" s="13"/>
      <c r="Y118" s="13"/>
      <c r="Z118" s="13"/>
      <c r="AA118" s="13"/>
      <c r="AB118" s="13"/>
      <c r="AC118" s="13"/>
      <c r="AD118" s="13"/>
      <c r="AH118" s="1"/>
      <c r="AI118" s="92"/>
      <c r="AJ118" s="1"/>
      <c r="AK118" s="1"/>
      <c r="AL118" s="1"/>
      <c r="AM118" s="12"/>
      <c r="AN118" s="12"/>
      <c r="AO118" s="12"/>
      <c r="AP118" s="12"/>
      <c r="AQ118" s="12"/>
      <c r="AR118" s="12"/>
      <c r="AS118" s="12"/>
      <c r="AT118" s="12"/>
    </row>
    <row r="119" spans="1:46" s="6" customFormat="1" ht="17.25" customHeight="1">
      <c r="A119" s="175" t="s">
        <v>23</v>
      </c>
      <c r="B119" s="175"/>
      <c r="C119" s="70"/>
      <c r="D119" s="70"/>
      <c r="E119" s="70"/>
      <c r="F119" s="70"/>
      <c r="G119" s="70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13"/>
      <c r="X119" s="13"/>
      <c r="Y119" s="13"/>
      <c r="Z119" s="13"/>
      <c r="AA119" s="13"/>
      <c r="AB119" s="13"/>
      <c r="AC119" s="13"/>
      <c r="AD119" s="13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</row>
    <row r="120" spans="1:46" s="6" customFormat="1" ht="17.25" customHeight="1">
      <c r="A120" s="93"/>
      <c r="B120" s="7" t="s">
        <v>16</v>
      </c>
      <c r="C120" s="94"/>
      <c r="D120" s="68"/>
      <c r="E120" s="60"/>
      <c r="F120" s="61"/>
      <c r="G120" s="68"/>
      <c r="H120" s="93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</row>
    <row r="121" spans="1:46" ht="15.75" customHeight="1">
      <c r="A121" s="192" t="s">
        <v>0</v>
      </c>
      <c r="B121" s="196" t="s">
        <v>17</v>
      </c>
      <c r="C121" s="195" t="s">
        <v>8</v>
      </c>
      <c r="D121" s="195" t="s">
        <v>3</v>
      </c>
      <c r="E121" s="195"/>
      <c r="F121" s="195"/>
      <c r="G121" s="195" t="s">
        <v>4</v>
      </c>
      <c r="H121" s="196" t="s">
        <v>2</v>
      </c>
      <c r="I121" s="192" t="s">
        <v>3</v>
      </c>
      <c r="J121" s="192"/>
      <c r="K121" s="192"/>
      <c r="L121" s="190" t="s">
        <v>4</v>
      </c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192" t="s">
        <v>48</v>
      </c>
      <c r="X121" s="192"/>
      <c r="Y121" s="192"/>
      <c r="Z121" s="192"/>
      <c r="AA121" s="192" t="s">
        <v>49</v>
      </c>
      <c r="AB121" s="192"/>
      <c r="AC121" s="192"/>
      <c r="AD121" s="192"/>
      <c r="AE121" s="171"/>
      <c r="AF121" s="171"/>
      <c r="AG121" s="171"/>
      <c r="AM121" s="16"/>
      <c r="AN121" s="16"/>
      <c r="AO121" s="16"/>
      <c r="AP121" s="16"/>
      <c r="AQ121" s="16"/>
      <c r="AR121" s="16"/>
      <c r="AS121" s="16"/>
      <c r="AT121" s="16"/>
    </row>
    <row r="122" spans="1:33" ht="15.75">
      <c r="A122" s="192"/>
      <c r="B122" s="196"/>
      <c r="C122" s="195"/>
      <c r="D122" s="62" t="s">
        <v>5</v>
      </c>
      <c r="E122" s="62" t="s">
        <v>6</v>
      </c>
      <c r="F122" s="62" t="s">
        <v>7</v>
      </c>
      <c r="G122" s="195"/>
      <c r="H122" s="196"/>
      <c r="I122" s="85" t="s">
        <v>5</v>
      </c>
      <c r="J122" s="85" t="s">
        <v>6</v>
      </c>
      <c r="K122" s="85" t="s">
        <v>7</v>
      </c>
      <c r="L122" s="191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6" t="s">
        <v>51</v>
      </c>
      <c r="X122" s="86" t="s">
        <v>52</v>
      </c>
      <c r="Y122" s="86" t="s">
        <v>53</v>
      </c>
      <c r="Z122" s="86" t="s">
        <v>50</v>
      </c>
      <c r="AA122" s="86" t="s">
        <v>54</v>
      </c>
      <c r="AB122" s="86" t="s">
        <v>55</v>
      </c>
      <c r="AC122" s="86" t="s">
        <v>56</v>
      </c>
      <c r="AD122" s="86" t="s">
        <v>57</v>
      </c>
      <c r="AE122" s="92"/>
      <c r="AF122" s="92"/>
      <c r="AG122" s="92"/>
    </row>
    <row r="123" spans="1:33" ht="15.75">
      <c r="A123" s="19">
        <v>141</v>
      </c>
      <c r="B123" s="50" t="s">
        <v>92</v>
      </c>
      <c r="C123" s="63">
        <v>70</v>
      </c>
      <c r="D123" s="64">
        <v>10.68</v>
      </c>
      <c r="E123" s="65">
        <v>11.72</v>
      </c>
      <c r="F123" s="65">
        <v>5.74</v>
      </c>
      <c r="G123" s="65">
        <v>176.75</v>
      </c>
      <c r="H123" s="125">
        <v>130</v>
      </c>
      <c r="I123" s="55">
        <v>22.3</v>
      </c>
      <c r="J123" s="55">
        <v>21.4</v>
      </c>
      <c r="K123" s="55">
        <v>3.8</v>
      </c>
      <c r="L123" s="55">
        <v>297</v>
      </c>
      <c r="M123" s="42">
        <v>80</v>
      </c>
      <c r="N123" s="55">
        <v>0.664</v>
      </c>
      <c r="O123" s="55">
        <v>0.528</v>
      </c>
      <c r="P123" s="55">
        <v>2</v>
      </c>
      <c r="Q123" s="55">
        <v>0.064</v>
      </c>
      <c r="R123" s="55">
        <v>8.2</v>
      </c>
      <c r="S123" s="55">
        <v>278</v>
      </c>
      <c r="T123" s="55">
        <v>55.336</v>
      </c>
      <c r="U123" s="55">
        <v>0.536</v>
      </c>
      <c r="V123" s="42">
        <v>100</v>
      </c>
      <c r="W123" s="55">
        <f>N123/M123*V123</f>
        <v>0.83</v>
      </c>
      <c r="X123" s="55">
        <f>O123/M123*V123</f>
        <v>0.66</v>
      </c>
      <c r="Y123" s="55">
        <f>P123/M123*V123</f>
        <v>2.5</v>
      </c>
      <c r="Z123" s="55">
        <f>Q123/M123*V123</f>
        <v>0.08</v>
      </c>
      <c r="AA123" s="55">
        <f>R123/M123*V123</f>
        <v>10.25</v>
      </c>
      <c r="AB123" s="55">
        <f>S123/M123*V123</f>
        <v>347.5</v>
      </c>
      <c r="AC123" s="55">
        <f>T123/M123*V123</f>
        <v>69.17</v>
      </c>
      <c r="AD123" s="55">
        <f>U123/M123*V123</f>
        <v>0.67</v>
      </c>
      <c r="AE123" s="8"/>
      <c r="AF123" s="8"/>
      <c r="AG123" s="8"/>
    </row>
    <row r="124" spans="1:46" s="16" customFormat="1" ht="14.25" customHeight="1">
      <c r="A124" s="130">
        <v>297</v>
      </c>
      <c r="B124" s="123" t="s">
        <v>77</v>
      </c>
      <c r="C124" s="62">
        <v>100</v>
      </c>
      <c r="D124" s="65">
        <v>2.62</v>
      </c>
      <c r="E124" s="65">
        <v>3.23</v>
      </c>
      <c r="F124" s="65">
        <v>13.45</v>
      </c>
      <c r="G124" s="66">
        <v>87.16</v>
      </c>
      <c r="H124" s="127">
        <v>180</v>
      </c>
      <c r="I124" s="15">
        <v>4.3</v>
      </c>
      <c r="J124" s="15">
        <v>4.7</v>
      </c>
      <c r="K124" s="30">
        <v>44.1</v>
      </c>
      <c r="L124" s="15">
        <v>240</v>
      </c>
      <c r="M124" s="42">
        <v>180</v>
      </c>
      <c r="N124" s="15">
        <v>22.32</v>
      </c>
      <c r="O124" s="15">
        <v>0.792</v>
      </c>
      <c r="P124" s="15">
        <v>0.288</v>
      </c>
      <c r="Q124" s="15">
        <v>0.288</v>
      </c>
      <c r="R124" s="15">
        <v>66.24</v>
      </c>
      <c r="S124" s="15">
        <v>59.04</v>
      </c>
      <c r="T124" s="15">
        <v>36.58</v>
      </c>
      <c r="U124" s="15">
        <v>0.022</v>
      </c>
      <c r="V124" s="42">
        <v>180</v>
      </c>
      <c r="W124" s="15">
        <v>0.15</v>
      </c>
      <c r="X124" s="15">
        <v>1.35</v>
      </c>
      <c r="Y124" s="15">
        <v>2.25</v>
      </c>
      <c r="Z124" s="15">
        <v>0.05</v>
      </c>
      <c r="AA124" s="15">
        <v>9</v>
      </c>
      <c r="AB124" s="15">
        <v>137.1</v>
      </c>
      <c r="AC124" s="15">
        <v>29.25</v>
      </c>
      <c r="AD124" s="15">
        <v>1.5</v>
      </c>
      <c r="AE124" s="26"/>
      <c r="AF124" s="43"/>
      <c r="AH124" s="6"/>
      <c r="AI124" s="6"/>
      <c r="AJ124" s="6"/>
      <c r="AK124" s="6"/>
      <c r="AL124" s="6"/>
      <c r="AM124" s="1"/>
      <c r="AN124" s="12"/>
      <c r="AO124" s="12"/>
      <c r="AP124" s="12"/>
      <c r="AQ124" s="12"/>
      <c r="AR124" s="12"/>
      <c r="AS124" s="12"/>
      <c r="AT124" s="12"/>
    </row>
    <row r="125" spans="1:32" ht="15.75">
      <c r="A125" s="135">
        <v>686</v>
      </c>
      <c r="B125" s="18" t="s">
        <v>21</v>
      </c>
      <c r="C125" s="62">
        <v>200</v>
      </c>
      <c r="D125" s="65">
        <v>0.07</v>
      </c>
      <c r="E125" s="65">
        <v>0.01</v>
      </c>
      <c r="F125" s="65">
        <v>15.31</v>
      </c>
      <c r="G125" s="66">
        <v>61.62</v>
      </c>
      <c r="H125" s="135">
        <v>200</v>
      </c>
      <c r="I125" s="15">
        <v>0.1</v>
      </c>
      <c r="J125" s="15">
        <v>0</v>
      </c>
      <c r="K125" s="15">
        <v>9.3</v>
      </c>
      <c r="L125" s="15">
        <v>37</v>
      </c>
      <c r="M125" s="42">
        <v>200</v>
      </c>
      <c r="N125" s="15">
        <v>2.82</v>
      </c>
      <c r="O125" s="15">
        <v>0.002</v>
      </c>
      <c r="P125" s="15">
        <v>0.03</v>
      </c>
      <c r="Q125" s="15">
        <v>0.0014</v>
      </c>
      <c r="R125" s="15">
        <v>12.54</v>
      </c>
      <c r="S125" s="15">
        <v>17.2</v>
      </c>
      <c r="T125" s="15">
        <v>9.2</v>
      </c>
      <c r="U125" s="15">
        <v>0.024</v>
      </c>
      <c r="V125" s="42">
        <v>200</v>
      </c>
      <c r="W125" s="15">
        <f>N125/M125*V125</f>
        <v>2.82</v>
      </c>
      <c r="X125" s="15">
        <f>O125/M125*V125</f>
        <v>0.002</v>
      </c>
      <c r="Y125" s="15">
        <f>P125/M125*V125</f>
        <v>0.03</v>
      </c>
      <c r="Z125" s="15">
        <f>Q125/M125*V125</f>
        <v>0.0014</v>
      </c>
      <c r="AA125" s="15">
        <f>R125/M125*V125</f>
        <v>12.54</v>
      </c>
      <c r="AB125" s="15">
        <f>S125/M125*V125</f>
        <v>17.2</v>
      </c>
      <c r="AC125" s="15">
        <f>T125/M125*V125</f>
        <v>9.2</v>
      </c>
      <c r="AD125" s="15">
        <f>U125/M125*V125</f>
        <v>0.024</v>
      </c>
      <c r="AE125" s="12"/>
      <c r="AF125" s="12"/>
    </row>
    <row r="126" spans="1:32" ht="15" customHeight="1">
      <c r="A126" s="125"/>
      <c r="B126" s="50" t="s">
        <v>12</v>
      </c>
      <c r="C126" s="63">
        <v>100</v>
      </c>
      <c r="D126" s="64">
        <v>7.6</v>
      </c>
      <c r="E126" s="64">
        <v>0.8</v>
      </c>
      <c r="F126" s="64">
        <v>47.9</v>
      </c>
      <c r="G126" s="67">
        <v>238</v>
      </c>
      <c r="H126" s="19">
        <v>30</v>
      </c>
      <c r="I126" s="15">
        <f>D126/C126*H126</f>
        <v>2.28</v>
      </c>
      <c r="J126" s="15">
        <f>E126/C126*H126</f>
        <v>0.24</v>
      </c>
      <c r="K126" s="15">
        <f>F126/C126*H126</f>
        <v>14.37</v>
      </c>
      <c r="L126" s="15">
        <f>G126/C126*H126</f>
        <v>71.39999999999999</v>
      </c>
      <c r="M126" s="15">
        <v>20</v>
      </c>
      <c r="N126" s="15"/>
      <c r="O126" s="15"/>
      <c r="P126" s="15">
        <v>0.03</v>
      </c>
      <c r="Q126" s="15">
        <v>5</v>
      </c>
      <c r="R126" s="15">
        <v>17.2</v>
      </c>
      <c r="S126" s="15">
        <v>7</v>
      </c>
      <c r="T126" s="15">
        <v>0.32</v>
      </c>
      <c r="U126" s="20"/>
      <c r="V126" s="20">
        <v>30</v>
      </c>
      <c r="W126" s="55">
        <f>N126/M126*V126</f>
        <v>0</v>
      </c>
      <c r="X126" s="55">
        <f>O126/M126*V126</f>
        <v>0</v>
      </c>
      <c r="Y126" s="55">
        <f>P126/M126*V126</f>
        <v>0.045</v>
      </c>
      <c r="Z126" s="55">
        <f>Q126/M126*V126</f>
        <v>7.5</v>
      </c>
      <c r="AA126" s="55">
        <f>R126/M126*V126</f>
        <v>25.8</v>
      </c>
      <c r="AB126" s="55">
        <f>S126/M126*V126</f>
        <v>10.5</v>
      </c>
      <c r="AC126" s="55">
        <f>T126/M126*V126</f>
        <v>0.48</v>
      </c>
      <c r="AD126" s="55">
        <f>U126/M126*V126</f>
        <v>0</v>
      </c>
      <c r="AE126" s="12"/>
      <c r="AF126" s="12"/>
    </row>
    <row r="127" spans="1:38" ht="16.5" customHeight="1">
      <c r="A127" s="28"/>
      <c r="B127" s="50" t="s">
        <v>58</v>
      </c>
      <c r="C127" s="63">
        <v>100</v>
      </c>
      <c r="D127" s="64">
        <v>6.8</v>
      </c>
      <c r="E127" s="64">
        <v>1</v>
      </c>
      <c r="F127" s="64">
        <v>45</v>
      </c>
      <c r="G127" s="64">
        <v>216</v>
      </c>
      <c r="H127" s="19">
        <v>30</v>
      </c>
      <c r="I127" s="15">
        <f>D127/C127*H127</f>
        <v>2.04</v>
      </c>
      <c r="J127" s="15">
        <f>E127/C127*H127</f>
        <v>0.3</v>
      </c>
      <c r="K127" s="15">
        <f>F127/C127*H127</f>
        <v>13.5</v>
      </c>
      <c r="L127" s="15">
        <f>G127/C127*H127</f>
        <v>64.80000000000001</v>
      </c>
      <c r="M127" s="15">
        <v>20</v>
      </c>
      <c r="N127" s="15"/>
      <c r="O127" s="15">
        <v>0.12</v>
      </c>
      <c r="P127" s="15">
        <v>0.01</v>
      </c>
      <c r="Q127" s="15">
        <v>3.04</v>
      </c>
      <c r="R127" s="15">
        <v>18.4</v>
      </c>
      <c r="S127" s="15">
        <v>4</v>
      </c>
      <c r="T127" s="15">
        <v>0.29</v>
      </c>
      <c r="U127" s="20"/>
      <c r="V127" s="20">
        <v>30</v>
      </c>
      <c r="W127" s="55">
        <f>N127/M127*V127</f>
        <v>0</v>
      </c>
      <c r="X127" s="55">
        <f>O127/M127*V127</f>
        <v>0.18</v>
      </c>
      <c r="Y127" s="55">
        <f>P127/M127*V127</f>
        <v>0.015</v>
      </c>
      <c r="Z127" s="55">
        <f>Q127/M127*V127</f>
        <v>4.56</v>
      </c>
      <c r="AA127" s="55">
        <f>R127/M127*V127</f>
        <v>27.599999999999998</v>
      </c>
      <c r="AB127" s="55">
        <f>S127/M127*V127</f>
        <v>6</v>
      </c>
      <c r="AC127" s="55">
        <f>T127/M127*V127</f>
        <v>0.43499999999999994</v>
      </c>
      <c r="AD127" s="55">
        <f>U127/M127*V127</f>
        <v>0</v>
      </c>
      <c r="AE127" s="12"/>
      <c r="AF127" s="12"/>
      <c r="AH127" s="92"/>
      <c r="AI127" s="92"/>
      <c r="AJ127" s="1"/>
      <c r="AK127" s="1"/>
      <c r="AL127" s="1"/>
    </row>
    <row r="128" spans="1:46" ht="15.75">
      <c r="A128" s="85"/>
      <c r="B128" s="51" t="s">
        <v>9</v>
      </c>
      <c r="C128" s="65">
        <f aca="true" t="shared" si="36" ref="C128:AD128">SUM(C123:C127)</f>
        <v>570</v>
      </c>
      <c r="D128" s="65">
        <f t="shared" si="36"/>
        <v>27.77</v>
      </c>
      <c r="E128" s="65">
        <f t="shared" si="36"/>
        <v>16.76</v>
      </c>
      <c r="F128" s="65">
        <f t="shared" si="36"/>
        <v>127.4</v>
      </c>
      <c r="G128" s="65">
        <f t="shared" si="36"/>
        <v>779.53</v>
      </c>
      <c r="H128" s="42">
        <f t="shared" si="36"/>
        <v>570</v>
      </c>
      <c r="I128" s="55">
        <f t="shared" si="36"/>
        <v>31.020000000000003</v>
      </c>
      <c r="J128" s="55">
        <f t="shared" si="36"/>
        <v>26.639999999999997</v>
      </c>
      <c r="K128" s="55">
        <f t="shared" si="36"/>
        <v>85.07000000000001</v>
      </c>
      <c r="L128" s="55">
        <f t="shared" si="36"/>
        <v>710.2</v>
      </c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>
        <f t="shared" si="36"/>
        <v>3.8</v>
      </c>
      <c r="X128" s="55">
        <f t="shared" si="36"/>
        <v>2.192</v>
      </c>
      <c r="Y128" s="55">
        <f t="shared" si="36"/>
        <v>4.84</v>
      </c>
      <c r="Z128" s="55">
        <f t="shared" si="36"/>
        <v>12.1914</v>
      </c>
      <c r="AA128" s="55">
        <f t="shared" si="36"/>
        <v>85.19</v>
      </c>
      <c r="AB128" s="55">
        <f t="shared" si="36"/>
        <v>518.3</v>
      </c>
      <c r="AC128" s="55">
        <f t="shared" si="36"/>
        <v>108.53500000000001</v>
      </c>
      <c r="AD128" s="55">
        <f t="shared" si="36"/>
        <v>2.194</v>
      </c>
      <c r="AE128" s="12"/>
      <c r="AF128" s="12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ht="15.75">
      <c r="A129" s="93"/>
      <c r="B129" s="7" t="s">
        <v>32</v>
      </c>
      <c r="C129" s="94"/>
      <c r="D129" s="68"/>
      <c r="E129" s="68"/>
      <c r="F129" s="68"/>
      <c r="G129" s="68"/>
      <c r="H129" s="24"/>
      <c r="I129" s="8"/>
      <c r="J129" s="8"/>
      <c r="K129" s="8"/>
      <c r="L129" s="25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1"/>
      <c r="AF129" s="1"/>
      <c r="AG129" s="1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38" ht="15" customHeight="1">
      <c r="A130" s="192" t="s">
        <v>0</v>
      </c>
      <c r="B130" s="196" t="s">
        <v>17</v>
      </c>
      <c r="C130" s="195" t="s">
        <v>8</v>
      </c>
      <c r="D130" s="195" t="s">
        <v>3</v>
      </c>
      <c r="E130" s="195"/>
      <c r="F130" s="195"/>
      <c r="G130" s="158" t="s">
        <v>4</v>
      </c>
      <c r="H130" s="196" t="s">
        <v>2</v>
      </c>
      <c r="I130" s="192" t="s">
        <v>3</v>
      </c>
      <c r="J130" s="192"/>
      <c r="K130" s="192"/>
      <c r="L130" s="190" t="s">
        <v>4</v>
      </c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192" t="s">
        <v>48</v>
      </c>
      <c r="X130" s="192"/>
      <c r="Y130" s="192"/>
      <c r="Z130" s="192"/>
      <c r="AA130" s="192" t="s">
        <v>49</v>
      </c>
      <c r="AB130" s="192"/>
      <c r="AC130" s="192"/>
      <c r="AD130" s="192"/>
      <c r="AE130" s="12"/>
      <c r="AF130" s="12"/>
      <c r="AH130" s="6"/>
      <c r="AI130" s="6"/>
      <c r="AJ130" s="6"/>
      <c r="AK130" s="6"/>
      <c r="AL130" s="6"/>
    </row>
    <row r="131" spans="1:38" ht="15" customHeight="1">
      <c r="A131" s="192"/>
      <c r="B131" s="196"/>
      <c r="C131" s="195"/>
      <c r="D131" s="62" t="s">
        <v>5</v>
      </c>
      <c r="E131" s="62" t="s">
        <v>6</v>
      </c>
      <c r="F131" s="62" t="s">
        <v>7</v>
      </c>
      <c r="G131" s="158"/>
      <c r="H131" s="196"/>
      <c r="I131" s="85" t="s">
        <v>5</v>
      </c>
      <c r="J131" s="85" t="s">
        <v>6</v>
      </c>
      <c r="K131" s="85" t="s">
        <v>7</v>
      </c>
      <c r="L131" s="19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14" t="s">
        <v>51</v>
      </c>
      <c r="X131" s="14" t="s">
        <v>52</v>
      </c>
      <c r="Y131" s="14" t="s">
        <v>53</v>
      </c>
      <c r="Z131" s="14" t="s">
        <v>50</v>
      </c>
      <c r="AA131" s="86" t="s">
        <v>54</v>
      </c>
      <c r="AB131" s="86" t="s">
        <v>55</v>
      </c>
      <c r="AC131" s="86" t="s">
        <v>56</v>
      </c>
      <c r="AD131" s="86" t="s">
        <v>57</v>
      </c>
      <c r="AE131" s="12"/>
      <c r="AF131" s="12"/>
      <c r="AH131" s="6"/>
      <c r="AI131" s="6"/>
      <c r="AJ131" s="6"/>
      <c r="AK131" s="6"/>
      <c r="AL131" s="6"/>
    </row>
    <row r="132" spans="1:35" ht="15.75">
      <c r="A132" s="139"/>
      <c r="B132" s="120" t="s">
        <v>72</v>
      </c>
      <c r="C132" s="72">
        <v>100</v>
      </c>
      <c r="D132" s="72">
        <v>0.8</v>
      </c>
      <c r="E132" s="72">
        <v>0.1</v>
      </c>
      <c r="F132" s="72">
        <v>2.5</v>
      </c>
      <c r="G132" s="73">
        <v>14</v>
      </c>
      <c r="H132" s="39">
        <v>100</v>
      </c>
      <c r="I132" s="40">
        <v>0.5</v>
      </c>
      <c r="J132" s="39">
        <v>0</v>
      </c>
      <c r="K132" s="39">
        <v>1.8</v>
      </c>
      <c r="L132" s="15">
        <v>9</v>
      </c>
      <c r="M132" s="19">
        <v>100</v>
      </c>
      <c r="N132" s="15">
        <v>10</v>
      </c>
      <c r="O132" s="15">
        <v>10</v>
      </c>
      <c r="P132" s="15">
        <v>0.1</v>
      </c>
      <c r="Q132" s="15">
        <v>0.03</v>
      </c>
      <c r="R132" s="15">
        <v>23</v>
      </c>
      <c r="S132" s="15">
        <v>42</v>
      </c>
      <c r="T132" s="15">
        <v>14</v>
      </c>
      <c r="U132" s="15">
        <v>0.6</v>
      </c>
      <c r="V132" s="19">
        <v>100</v>
      </c>
      <c r="W132" s="15">
        <f>N132/M132*V132</f>
        <v>10</v>
      </c>
      <c r="X132" s="15">
        <f>O132/M132*V132</f>
        <v>10</v>
      </c>
      <c r="Y132" s="15">
        <f>P132/M132*V132</f>
        <v>0.1</v>
      </c>
      <c r="Z132" s="15">
        <f>Q132/M132*V132</f>
        <v>0.03</v>
      </c>
      <c r="AA132" s="15">
        <f>R132/M132*V132</f>
        <v>23</v>
      </c>
      <c r="AB132" s="15">
        <f>S132/M132*V132</f>
        <v>42</v>
      </c>
      <c r="AC132" s="15">
        <f>T132/M132*V132</f>
        <v>14.000000000000002</v>
      </c>
      <c r="AD132" s="15">
        <f>U132/M132*V132</f>
        <v>0.6</v>
      </c>
      <c r="AE132" s="12"/>
      <c r="AF132" s="12"/>
      <c r="AH132" s="6"/>
      <c r="AI132" s="6"/>
    </row>
    <row r="133" spans="1:35" ht="15.75">
      <c r="A133" s="110">
        <v>21</v>
      </c>
      <c r="B133" s="120" t="s">
        <v>90</v>
      </c>
      <c r="C133" s="72">
        <v>100</v>
      </c>
      <c r="D133" s="72">
        <v>0.8</v>
      </c>
      <c r="E133" s="72">
        <v>0.1</v>
      </c>
      <c r="F133" s="72">
        <v>2.5</v>
      </c>
      <c r="G133" s="73">
        <v>14</v>
      </c>
      <c r="H133" s="19">
        <v>100</v>
      </c>
      <c r="I133" s="15">
        <v>1.1</v>
      </c>
      <c r="J133" s="19">
        <v>8.9</v>
      </c>
      <c r="K133" s="19">
        <v>5.1</v>
      </c>
      <c r="L133" s="15">
        <v>104</v>
      </c>
      <c r="M133" s="19">
        <v>100</v>
      </c>
      <c r="N133" s="15">
        <v>10</v>
      </c>
      <c r="O133" s="15">
        <v>10</v>
      </c>
      <c r="P133" s="15">
        <v>0.1</v>
      </c>
      <c r="Q133" s="15">
        <v>0.03</v>
      </c>
      <c r="R133" s="15">
        <v>23</v>
      </c>
      <c r="S133" s="15">
        <v>42</v>
      </c>
      <c r="T133" s="15">
        <v>14</v>
      </c>
      <c r="U133" s="15">
        <v>0.6</v>
      </c>
      <c r="V133" s="19">
        <v>100</v>
      </c>
      <c r="W133" s="15">
        <v>0.99</v>
      </c>
      <c r="X133" s="15">
        <v>10.5</v>
      </c>
      <c r="Y133" s="15">
        <v>0.11</v>
      </c>
      <c r="Z133" s="15">
        <v>0.01</v>
      </c>
      <c r="AA133" s="15">
        <v>25.73</v>
      </c>
      <c r="AB133" s="15">
        <v>43</v>
      </c>
      <c r="AC133" s="15">
        <v>15.18</v>
      </c>
      <c r="AD133" s="15">
        <v>0.92</v>
      </c>
      <c r="AE133" s="12"/>
      <c r="AF133" s="12"/>
      <c r="AH133" s="6"/>
      <c r="AI133" s="6"/>
    </row>
    <row r="134" spans="1:46" s="16" customFormat="1" ht="14.25" customHeight="1">
      <c r="A134" s="110">
        <v>124</v>
      </c>
      <c r="B134" s="51" t="s">
        <v>28</v>
      </c>
      <c r="C134" s="62">
        <v>250</v>
      </c>
      <c r="D134" s="65">
        <v>2.09</v>
      </c>
      <c r="E134" s="65">
        <v>6.33</v>
      </c>
      <c r="F134" s="65">
        <v>10.64</v>
      </c>
      <c r="G134" s="66">
        <v>107.83</v>
      </c>
      <c r="H134" s="19">
        <v>300</v>
      </c>
      <c r="I134" s="15">
        <v>2.1</v>
      </c>
      <c r="J134" s="15">
        <v>6.7</v>
      </c>
      <c r="K134" s="15">
        <v>10.1</v>
      </c>
      <c r="L134" s="15">
        <v>110</v>
      </c>
      <c r="M134" s="41">
        <v>250</v>
      </c>
      <c r="N134" s="15">
        <v>37.98</v>
      </c>
      <c r="O134" s="15">
        <v>0.01</v>
      </c>
      <c r="P134" s="15">
        <v>3.5</v>
      </c>
      <c r="Q134" s="15">
        <v>0.09</v>
      </c>
      <c r="R134" s="15">
        <v>17.95</v>
      </c>
      <c r="S134" s="15">
        <v>50.75</v>
      </c>
      <c r="T134" s="15">
        <v>21.28</v>
      </c>
      <c r="U134" s="15">
        <v>1.04</v>
      </c>
      <c r="V134" s="41">
        <v>300</v>
      </c>
      <c r="W134" s="15">
        <f aca="true" t="shared" si="37" ref="W134:W139">N134/M134*V134</f>
        <v>45.576</v>
      </c>
      <c r="X134" s="15">
        <f aca="true" t="shared" si="38" ref="X134:X139">O134/M134*V134</f>
        <v>0.012</v>
      </c>
      <c r="Y134" s="15">
        <f aca="true" t="shared" si="39" ref="Y134:Y139">P134/M134*V134</f>
        <v>4.2</v>
      </c>
      <c r="Z134" s="15">
        <f aca="true" t="shared" si="40" ref="Z134:Z139">Q134/M134*V134</f>
        <v>0.10799999999999998</v>
      </c>
      <c r="AA134" s="15">
        <f aca="true" t="shared" si="41" ref="AA134:AA139">R134/M134*V134</f>
        <v>21.54</v>
      </c>
      <c r="AB134" s="15">
        <f aca="true" t="shared" si="42" ref="AB134:AB139">S134/M134*V134</f>
        <v>60.900000000000006</v>
      </c>
      <c r="AC134" s="15">
        <f aca="true" t="shared" si="43" ref="AC134:AC139">T134/M134*V134</f>
        <v>25.536</v>
      </c>
      <c r="AD134" s="15">
        <f aca="true" t="shared" si="44" ref="AD134:AD139">U134/M134*V134</f>
        <v>1.2480000000000002</v>
      </c>
      <c r="AE134" s="26"/>
      <c r="AF134" s="17"/>
      <c r="AH134" s="12"/>
      <c r="AI134" s="12"/>
      <c r="AJ134" s="12"/>
      <c r="AK134" s="12"/>
      <c r="AL134" s="12"/>
      <c r="AM134" s="6"/>
      <c r="AN134" s="6"/>
      <c r="AO134" s="6"/>
      <c r="AP134" s="6"/>
      <c r="AQ134" s="12"/>
      <c r="AR134" s="12"/>
      <c r="AS134" s="12"/>
      <c r="AT134" s="12"/>
    </row>
    <row r="135" spans="1:38" ht="15.75" customHeight="1">
      <c r="A135" s="110">
        <v>203</v>
      </c>
      <c r="B135" s="51" t="s">
        <v>73</v>
      </c>
      <c r="C135" s="62">
        <v>100</v>
      </c>
      <c r="D135" s="65">
        <v>2.09</v>
      </c>
      <c r="E135" s="65">
        <v>4.69</v>
      </c>
      <c r="F135" s="65">
        <v>18.14</v>
      </c>
      <c r="G135" s="66">
        <v>121.64</v>
      </c>
      <c r="H135" s="110">
        <v>180</v>
      </c>
      <c r="I135" s="15">
        <v>3.5</v>
      </c>
      <c r="J135" s="15">
        <v>3.9</v>
      </c>
      <c r="K135" s="15">
        <v>26.5</v>
      </c>
      <c r="L135" s="15">
        <v>159</v>
      </c>
      <c r="M135" s="42">
        <v>100</v>
      </c>
      <c r="N135" s="15">
        <v>14</v>
      </c>
      <c r="O135" s="15">
        <v>2.9</v>
      </c>
      <c r="P135" s="15">
        <v>0.098</v>
      </c>
      <c r="Q135" s="15">
        <v>0.1</v>
      </c>
      <c r="R135" s="15">
        <v>11.78</v>
      </c>
      <c r="S135" s="15">
        <v>53</v>
      </c>
      <c r="T135" s="15">
        <v>21.59</v>
      </c>
      <c r="U135" s="15">
        <v>0.785</v>
      </c>
      <c r="V135" s="42">
        <v>180</v>
      </c>
      <c r="W135" s="15">
        <f t="shared" si="37"/>
        <v>25.200000000000003</v>
      </c>
      <c r="X135" s="15">
        <f t="shared" si="38"/>
        <v>5.22</v>
      </c>
      <c r="Y135" s="15">
        <f t="shared" si="39"/>
        <v>0.1764</v>
      </c>
      <c r="Z135" s="15">
        <f t="shared" si="40"/>
        <v>0.18</v>
      </c>
      <c r="AA135" s="15">
        <f t="shared" si="41"/>
        <v>21.203999999999997</v>
      </c>
      <c r="AB135" s="15">
        <f t="shared" si="42"/>
        <v>95.4</v>
      </c>
      <c r="AC135" s="15">
        <f t="shared" si="43"/>
        <v>38.862</v>
      </c>
      <c r="AD135" s="15">
        <f t="shared" si="44"/>
        <v>1.4130000000000003</v>
      </c>
      <c r="AE135" s="6"/>
      <c r="AF135" s="6"/>
      <c r="AG135" s="6"/>
      <c r="AH135" s="8"/>
      <c r="AI135" s="112"/>
      <c r="AJ135" s="1"/>
      <c r="AK135" s="1"/>
      <c r="AL135" s="1"/>
    </row>
    <row r="136" spans="1:32" ht="15.75">
      <c r="A136" s="19">
        <v>262</v>
      </c>
      <c r="B136" s="50" t="s">
        <v>74</v>
      </c>
      <c r="C136" s="63">
        <v>120</v>
      </c>
      <c r="D136" s="63">
        <v>34.5</v>
      </c>
      <c r="E136" s="63">
        <v>41.62</v>
      </c>
      <c r="F136" s="63">
        <v>5.44</v>
      </c>
      <c r="G136" s="69">
        <v>534.29</v>
      </c>
      <c r="H136" s="19">
        <v>120</v>
      </c>
      <c r="I136" s="15">
        <f>D136/C136*H136</f>
        <v>34.5</v>
      </c>
      <c r="J136" s="15">
        <f>E136/C136*H136</f>
        <v>41.62</v>
      </c>
      <c r="K136" s="15">
        <f>F136/C136*H136</f>
        <v>5.44</v>
      </c>
      <c r="L136" s="15">
        <f>G136/C136*H136</f>
        <v>534.29</v>
      </c>
      <c r="M136" s="41">
        <v>100</v>
      </c>
      <c r="N136" s="15">
        <v>1.14</v>
      </c>
      <c r="O136" s="15">
        <v>68.8</v>
      </c>
      <c r="P136" s="15">
        <v>0.075</v>
      </c>
      <c r="Q136" s="15">
        <v>0.04</v>
      </c>
      <c r="R136" s="15">
        <v>14.17</v>
      </c>
      <c r="S136" s="15">
        <v>103.8</v>
      </c>
      <c r="T136" s="15">
        <v>54.52</v>
      </c>
      <c r="U136" s="15">
        <v>0.999</v>
      </c>
      <c r="V136" s="41">
        <v>100</v>
      </c>
      <c r="W136" s="15">
        <f t="shared" si="37"/>
        <v>1.14</v>
      </c>
      <c r="X136" s="15">
        <f t="shared" si="38"/>
        <v>68.8</v>
      </c>
      <c r="Y136" s="15">
        <f t="shared" si="39"/>
        <v>0.075</v>
      </c>
      <c r="Z136" s="15">
        <f t="shared" si="40"/>
        <v>0.04</v>
      </c>
      <c r="AA136" s="15">
        <f t="shared" si="41"/>
        <v>14.17</v>
      </c>
      <c r="AB136" s="15">
        <f t="shared" si="42"/>
        <v>103.8</v>
      </c>
      <c r="AC136" s="15">
        <f t="shared" si="43"/>
        <v>54.52</v>
      </c>
      <c r="AD136" s="15">
        <f t="shared" si="44"/>
        <v>0.9990000000000001</v>
      </c>
      <c r="AE136" s="12"/>
      <c r="AF136" s="12"/>
    </row>
    <row r="137" spans="1:38" ht="16.5" customHeight="1">
      <c r="A137" s="19">
        <v>639</v>
      </c>
      <c r="B137" s="27" t="s">
        <v>30</v>
      </c>
      <c r="C137" s="63">
        <v>200</v>
      </c>
      <c r="D137" s="64">
        <v>0.56</v>
      </c>
      <c r="E137" s="64">
        <v>0</v>
      </c>
      <c r="F137" s="64">
        <v>27.86</v>
      </c>
      <c r="G137" s="67">
        <v>113.79</v>
      </c>
      <c r="H137" s="19">
        <v>200</v>
      </c>
      <c r="I137" s="55">
        <v>0.5</v>
      </c>
      <c r="J137" s="55">
        <v>0.1</v>
      </c>
      <c r="K137" s="131">
        <v>31.2</v>
      </c>
      <c r="L137" s="15">
        <v>121</v>
      </c>
      <c r="M137" s="41">
        <v>200</v>
      </c>
      <c r="N137" s="15">
        <v>0.8</v>
      </c>
      <c r="O137" s="15">
        <v>0.2</v>
      </c>
      <c r="P137" s="15">
        <v>0</v>
      </c>
      <c r="Q137" s="15">
        <v>0.04</v>
      </c>
      <c r="R137" s="15">
        <v>66.9</v>
      </c>
      <c r="S137" s="15">
        <v>39</v>
      </c>
      <c r="T137" s="15">
        <v>19.4</v>
      </c>
      <c r="U137" s="55">
        <v>2.1</v>
      </c>
      <c r="V137" s="41">
        <v>200</v>
      </c>
      <c r="W137" s="15">
        <f t="shared" si="37"/>
        <v>0.8</v>
      </c>
      <c r="X137" s="15">
        <f t="shared" si="38"/>
        <v>0.2</v>
      </c>
      <c r="Y137" s="15">
        <f t="shared" si="39"/>
        <v>0</v>
      </c>
      <c r="Z137" s="15">
        <f t="shared" si="40"/>
        <v>0.04</v>
      </c>
      <c r="AA137" s="15">
        <f t="shared" si="41"/>
        <v>66.9</v>
      </c>
      <c r="AB137" s="15">
        <f t="shared" si="42"/>
        <v>39</v>
      </c>
      <c r="AC137" s="15">
        <f t="shared" si="43"/>
        <v>19.4</v>
      </c>
      <c r="AD137" s="15">
        <f t="shared" si="44"/>
        <v>2.1</v>
      </c>
      <c r="AE137" s="12"/>
      <c r="AF137" s="12"/>
      <c r="AH137" s="106"/>
      <c r="AI137" s="106"/>
      <c r="AJ137" s="8"/>
      <c r="AK137" s="1"/>
      <c r="AL137" s="1"/>
    </row>
    <row r="138" spans="1:32" ht="15" customHeight="1">
      <c r="A138" s="85"/>
      <c r="B138" s="50" t="s">
        <v>12</v>
      </c>
      <c r="C138" s="63">
        <v>100</v>
      </c>
      <c r="D138" s="64">
        <v>7.6</v>
      </c>
      <c r="E138" s="64">
        <v>0.8</v>
      </c>
      <c r="F138" s="64">
        <v>47.9</v>
      </c>
      <c r="G138" s="67">
        <v>238</v>
      </c>
      <c r="H138" s="19">
        <v>30</v>
      </c>
      <c r="I138" s="15">
        <f>D138/C138*H138</f>
        <v>2.28</v>
      </c>
      <c r="J138" s="15">
        <f>E138/C138*H138</f>
        <v>0.24</v>
      </c>
      <c r="K138" s="15">
        <f>F138/C138*H138</f>
        <v>14.37</v>
      </c>
      <c r="L138" s="15">
        <f>G138/C138*H138</f>
        <v>71.39999999999999</v>
      </c>
      <c r="M138" s="15">
        <v>20</v>
      </c>
      <c r="N138" s="15"/>
      <c r="O138" s="15"/>
      <c r="P138" s="15">
        <v>0.03</v>
      </c>
      <c r="Q138" s="15">
        <v>5</v>
      </c>
      <c r="R138" s="15">
        <v>17.2</v>
      </c>
      <c r="S138" s="15">
        <v>7</v>
      </c>
      <c r="T138" s="15">
        <v>0.32</v>
      </c>
      <c r="U138" s="20"/>
      <c r="V138" s="20">
        <v>30</v>
      </c>
      <c r="W138" s="15">
        <f t="shared" si="37"/>
        <v>0</v>
      </c>
      <c r="X138" s="15">
        <f t="shared" si="38"/>
        <v>0</v>
      </c>
      <c r="Y138" s="15">
        <f t="shared" si="39"/>
        <v>0.045</v>
      </c>
      <c r="Z138" s="15">
        <f t="shared" si="40"/>
        <v>7.5</v>
      </c>
      <c r="AA138" s="15">
        <f t="shared" si="41"/>
        <v>25.8</v>
      </c>
      <c r="AB138" s="15">
        <f t="shared" si="42"/>
        <v>10.5</v>
      </c>
      <c r="AC138" s="15">
        <f t="shared" si="43"/>
        <v>0.48</v>
      </c>
      <c r="AD138" s="15">
        <f t="shared" si="44"/>
        <v>0</v>
      </c>
      <c r="AE138" s="12"/>
      <c r="AF138" s="12"/>
    </row>
    <row r="139" spans="1:38" ht="16.5" customHeight="1">
      <c r="A139" s="28"/>
      <c r="B139" s="50" t="s">
        <v>58</v>
      </c>
      <c r="C139" s="63">
        <v>100</v>
      </c>
      <c r="D139" s="64">
        <v>6.8</v>
      </c>
      <c r="E139" s="64">
        <v>1</v>
      </c>
      <c r="F139" s="64">
        <v>45</v>
      </c>
      <c r="G139" s="64">
        <v>216</v>
      </c>
      <c r="H139" s="19">
        <v>30</v>
      </c>
      <c r="I139" s="15">
        <f>D139/C139*H139</f>
        <v>2.04</v>
      </c>
      <c r="J139" s="15">
        <f>E139/C139*H139</f>
        <v>0.3</v>
      </c>
      <c r="K139" s="15">
        <f>F139/C139*H139</f>
        <v>13.5</v>
      </c>
      <c r="L139" s="15">
        <f>G139/C139*H139</f>
        <v>64.80000000000001</v>
      </c>
      <c r="M139" s="15">
        <v>20</v>
      </c>
      <c r="N139" s="15"/>
      <c r="O139" s="15">
        <v>0.12</v>
      </c>
      <c r="P139" s="15">
        <v>0.01</v>
      </c>
      <c r="Q139" s="15">
        <v>3.04</v>
      </c>
      <c r="R139" s="15">
        <v>18.4</v>
      </c>
      <c r="S139" s="15">
        <v>4</v>
      </c>
      <c r="T139" s="15">
        <v>0.29</v>
      </c>
      <c r="U139" s="20"/>
      <c r="V139" s="20">
        <v>30</v>
      </c>
      <c r="W139" s="15">
        <f t="shared" si="37"/>
        <v>0</v>
      </c>
      <c r="X139" s="15">
        <f t="shared" si="38"/>
        <v>0.18</v>
      </c>
      <c r="Y139" s="15">
        <f t="shared" si="39"/>
        <v>0.015</v>
      </c>
      <c r="Z139" s="15">
        <f t="shared" si="40"/>
        <v>4.56</v>
      </c>
      <c r="AA139" s="15">
        <f t="shared" si="41"/>
        <v>27.599999999999998</v>
      </c>
      <c r="AB139" s="15">
        <f t="shared" si="42"/>
        <v>6</v>
      </c>
      <c r="AC139" s="15">
        <f t="shared" si="43"/>
        <v>0.43499999999999994</v>
      </c>
      <c r="AD139" s="15">
        <f t="shared" si="44"/>
        <v>0</v>
      </c>
      <c r="AE139" s="12"/>
      <c r="AF139" s="12"/>
      <c r="AH139" s="92"/>
      <c r="AI139" s="92"/>
      <c r="AJ139" s="1"/>
      <c r="AK139" s="1"/>
      <c r="AL139" s="1"/>
    </row>
    <row r="140" spans="1:32" ht="15" customHeight="1">
      <c r="A140" s="85"/>
      <c r="B140" s="51" t="s">
        <v>9</v>
      </c>
      <c r="C140" s="65">
        <f>SUM(C133:C139)</f>
        <v>970</v>
      </c>
      <c r="D140" s="65">
        <f>SUM(D133:D139)</f>
        <v>54.44</v>
      </c>
      <c r="E140" s="65">
        <f>SUM(E133:E139)</f>
        <v>54.53999999999999</v>
      </c>
      <c r="F140" s="65">
        <f>SUM(F133:F139)</f>
        <v>157.48</v>
      </c>
      <c r="G140" s="65">
        <f>SUM(G133:G139)</f>
        <v>1345.55</v>
      </c>
      <c r="H140" s="42">
        <f>SUM(H132:H139)</f>
        <v>1060</v>
      </c>
      <c r="I140" s="55">
        <f>SUM(I132:I139)</f>
        <v>46.52</v>
      </c>
      <c r="J140" s="55">
        <f>SUM(J132:J139)</f>
        <v>61.76</v>
      </c>
      <c r="K140" s="55">
        <f>SUM(K132:K139)</f>
        <v>108.01</v>
      </c>
      <c r="L140" s="55">
        <f>SUM(L132:L139)</f>
        <v>1173.49</v>
      </c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>
        <f aca="true" t="shared" si="45" ref="W140:AD140">SUM(W132:W139)</f>
        <v>83.706</v>
      </c>
      <c r="X140" s="55">
        <f t="shared" si="45"/>
        <v>94.912</v>
      </c>
      <c r="Y140" s="55">
        <f t="shared" si="45"/>
        <v>4.7214</v>
      </c>
      <c r="Z140" s="55">
        <f t="shared" si="45"/>
        <v>12.468</v>
      </c>
      <c r="AA140" s="55">
        <f t="shared" si="45"/>
        <v>225.94400000000002</v>
      </c>
      <c r="AB140" s="55">
        <f t="shared" si="45"/>
        <v>400.6</v>
      </c>
      <c r="AC140" s="55">
        <f t="shared" si="45"/>
        <v>168.413</v>
      </c>
      <c r="AD140" s="55">
        <f t="shared" si="45"/>
        <v>7.280000000000001</v>
      </c>
      <c r="AE140" s="12"/>
      <c r="AF140" s="12"/>
    </row>
    <row r="141" spans="1:32" ht="16.5" customHeight="1">
      <c r="A141" s="188" t="s">
        <v>67</v>
      </c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09"/>
      <c r="AF141" s="109"/>
    </row>
    <row r="142" spans="1:32" ht="15" customHeight="1">
      <c r="A142" s="198" t="s">
        <v>65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09"/>
      <c r="AF142" s="109"/>
    </row>
    <row r="143" spans="1:46" s="6" customFormat="1" ht="16.5" customHeight="1">
      <c r="A143" s="175" t="s">
        <v>24</v>
      </c>
      <c r="B143" s="175"/>
      <c r="C143" s="60"/>
      <c r="D143" s="60"/>
      <c r="E143" s="60"/>
      <c r="F143" s="61"/>
      <c r="G143" s="60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</row>
    <row r="144" spans="1:46" s="6" customFormat="1" ht="16.5" customHeight="1">
      <c r="A144" s="48"/>
      <c r="B144" s="7" t="s">
        <v>33</v>
      </c>
      <c r="C144" s="197"/>
      <c r="D144" s="197"/>
      <c r="E144" s="197"/>
      <c r="F144" s="197"/>
      <c r="G144" s="197"/>
      <c r="H144" s="170"/>
      <c r="I144" s="170"/>
      <c r="J144" s="170"/>
      <c r="K144" s="170"/>
      <c r="L144" s="170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</row>
    <row r="145" spans="1:32" ht="15" customHeight="1">
      <c r="A145" s="168" t="s">
        <v>0</v>
      </c>
      <c r="B145" s="161" t="s">
        <v>17</v>
      </c>
      <c r="C145" s="195" t="s">
        <v>8</v>
      </c>
      <c r="D145" s="195" t="s">
        <v>3</v>
      </c>
      <c r="E145" s="195"/>
      <c r="F145" s="195"/>
      <c r="G145" s="195" t="s">
        <v>4</v>
      </c>
      <c r="H145" s="196" t="s">
        <v>2</v>
      </c>
      <c r="I145" s="192" t="s">
        <v>3</v>
      </c>
      <c r="J145" s="192"/>
      <c r="K145" s="192"/>
      <c r="L145" s="190" t="s">
        <v>4</v>
      </c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192" t="s">
        <v>48</v>
      </c>
      <c r="X145" s="192"/>
      <c r="Y145" s="192"/>
      <c r="Z145" s="192"/>
      <c r="AA145" s="192" t="s">
        <v>49</v>
      </c>
      <c r="AB145" s="192"/>
      <c r="AC145" s="192"/>
      <c r="AD145" s="192"/>
      <c r="AE145" s="12"/>
      <c r="AF145" s="12"/>
    </row>
    <row r="146" spans="1:42" ht="15" customHeight="1">
      <c r="A146" s="169"/>
      <c r="B146" s="162"/>
      <c r="C146" s="195"/>
      <c r="D146" s="62" t="s">
        <v>5</v>
      </c>
      <c r="E146" s="62" t="s">
        <v>6</v>
      </c>
      <c r="F146" s="62" t="s">
        <v>7</v>
      </c>
      <c r="G146" s="195"/>
      <c r="H146" s="196"/>
      <c r="I146" s="85" t="s">
        <v>5</v>
      </c>
      <c r="J146" s="85" t="s">
        <v>6</v>
      </c>
      <c r="K146" s="85" t="s">
        <v>7</v>
      </c>
      <c r="L146" s="191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6" t="s">
        <v>51</v>
      </c>
      <c r="X146" s="86" t="s">
        <v>52</v>
      </c>
      <c r="Y146" s="86" t="s">
        <v>53</v>
      </c>
      <c r="Z146" s="86" t="s">
        <v>50</v>
      </c>
      <c r="AA146" s="86" t="s">
        <v>54</v>
      </c>
      <c r="AB146" s="86" t="s">
        <v>55</v>
      </c>
      <c r="AC146" s="86" t="s">
        <v>56</v>
      </c>
      <c r="AD146" s="86" t="s">
        <v>57</v>
      </c>
      <c r="AE146" s="12"/>
      <c r="AF146" s="12"/>
      <c r="AM146" s="6"/>
      <c r="AN146" s="6"/>
      <c r="AO146" s="6"/>
      <c r="AP146" s="6"/>
    </row>
    <row r="147" spans="1:38" ht="15.75">
      <c r="A147" s="19">
        <v>250</v>
      </c>
      <c r="B147" s="50" t="s">
        <v>98</v>
      </c>
      <c r="C147" s="63">
        <v>200</v>
      </c>
      <c r="D147" s="64">
        <v>24.33</v>
      </c>
      <c r="E147" s="64">
        <v>20.69</v>
      </c>
      <c r="F147" s="64">
        <v>33.71</v>
      </c>
      <c r="G147" s="67">
        <v>418.37</v>
      </c>
      <c r="H147" s="19">
        <v>100</v>
      </c>
      <c r="I147" s="15">
        <v>14.61</v>
      </c>
      <c r="J147" s="15">
        <v>24.38</v>
      </c>
      <c r="K147" s="15">
        <v>4.86</v>
      </c>
      <c r="L147" s="15">
        <v>297.67</v>
      </c>
      <c r="M147" s="41">
        <v>180</v>
      </c>
      <c r="N147" s="15">
        <v>1.58</v>
      </c>
      <c r="O147" s="15">
        <v>0.15</v>
      </c>
      <c r="P147" s="15"/>
      <c r="Q147" s="15">
        <v>0.18</v>
      </c>
      <c r="R147" s="15">
        <v>26.52</v>
      </c>
      <c r="S147" s="15">
        <v>72.18</v>
      </c>
      <c r="T147" s="15">
        <v>28.62</v>
      </c>
      <c r="U147" s="15">
        <v>1.35</v>
      </c>
      <c r="V147" s="41">
        <v>200</v>
      </c>
      <c r="W147" s="15">
        <v>0.88</v>
      </c>
      <c r="X147" s="15">
        <v>0.03</v>
      </c>
      <c r="Y147" s="15">
        <v>0.33</v>
      </c>
      <c r="Z147" s="15">
        <v>0.06</v>
      </c>
      <c r="AA147" s="15">
        <v>38.38</v>
      </c>
      <c r="AB147" s="15">
        <v>153.94</v>
      </c>
      <c r="AC147" s="15">
        <v>17.26</v>
      </c>
      <c r="AD147" s="15">
        <v>1.24</v>
      </c>
      <c r="AE147" s="12"/>
      <c r="AF147" s="12"/>
      <c r="AH147" s="92"/>
      <c r="AI147" s="92"/>
      <c r="AJ147" s="1"/>
      <c r="AK147" s="1"/>
      <c r="AL147" s="1"/>
    </row>
    <row r="148" spans="1:35" ht="15.75">
      <c r="A148" s="153">
        <v>282</v>
      </c>
      <c r="B148" s="51" t="s">
        <v>15</v>
      </c>
      <c r="C148" s="62">
        <v>200</v>
      </c>
      <c r="D148" s="65">
        <v>0</v>
      </c>
      <c r="E148" s="65">
        <v>0</v>
      </c>
      <c r="F148" s="65">
        <v>11.28</v>
      </c>
      <c r="G148" s="66">
        <v>45.12</v>
      </c>
      <c r="H148" s="153">
        <v>200</v>
      </c>
      <c r="I148" s="15">
        <f>D148/C148*H148</f>
        <v>0</v>
      </c>
      <c r="J148" s="15">
        <f>E148/C148*H148</f>
        <v>0</v>
      </c>
      <c r="K148" s="15">
        <f>F148/C148*H148</f>
        <v>11.28</v>
      </c>
      <c r="L148" s="15">
        <f>G148/C148*H148</f>
        <v>45.12</v>
      </c>
      <c r="M148" s="42">
        <v>200</v>
      </c>
      <c r="N148" s="15">
        <v>0.02</v>
      </c>
      <c r="O148" s="15"/>
      <c r="P148" s="15"/>
      <c r="Q148" s="15">
        <v>0</v>
      </c>
      <c r="R148" s="15">
        <v>4</v>
      </c>
      <c r="S148" s="15">
        <v>4</v>
      </c>
      <c r="T148" s="15">
        <v>3</v>
      </c>
      <c r="U148" s="15">
        <v>0.2</v>
      </c>
      <c r="V148" s="42">
        <v>200</v>
      </c>
      <c r="W148" s="15">
        <f>N148/M148*V148</f>
        <v>0.02</v>
      </c>
      <c r="X148" s="15">
        <f>O148/M148*V148</f>
        <v>0</v>
      </c>
      <c r="Y148" s="15">
        <f>P148/M148*V148</f>
        <v>0</v>
      </c>
      <c r="Z148" s="15">
        <f>Q148/M148*V148</f>
        <v>0</v>
      </c>
      <c r="AA148" s="15">
        <f>R148/M148*V148</f>
        <v>4</v>
      </c>
      <c r="AB148" s="15">
        <f>S148/M148*V148</f>
        <v>4</v>
      </c>
      <c r="AC148" s="15">
        <f>T148/M148*V148</f>
        <v>3</v>
      </c>
      <c r="AD148" s="15">
        <f>U148/M148*V148</f>
        <v>0.2</v>
      </c>
      <c r="AE148" s="6"/>
      <c r="AF148" s="6"/>
      <c r="AH148" s="16"/>
      <c r="AI148" s="16"/>
    </row>
    <row r="149" spans="1:38" ht="16.5" customHeight="1">
      <c r="A149" s="153">
        <v>332</v>
      </c>
      <c r="B149" s="50" t="s">
        <v>10</v>
      </c>
      <c r="C149" s="62">
        <v>100</v>
      </c>
      <c r="D149" s="65">
        <v>3.68</v>
      </c>
      <c r="E149" s="65">
        <v>3.53</v>
      </c>
      <c r="F149" s="65">
        <v>23.55</v>
      </c>
      <c r="G149" s="66">
        <v>140.73</v>
      </c>
      <c r="H149" s="153">
        <v>150</v>
      </c>
      <c r="I149" s="15">
        <v>6.6</v>
      </c>
      <c r="J149" s="15">
        <v>4.7</v>
      </c>
      <c r="K149" s="15">
        <v>39.4</v>
      </c>
      <c r="L149" s="15">
        <v>230</v>
      </c>
      <c r="M149" s="42">
        <v>150</v>
      </c>
      <c r="N149" s="15">
        <v>0</v>
      </c>
      <c r="O149" s="15">
        <v>0</v>
      </c>
      <c r="P149" s="15">
        <v>0.75</v>
      </c>
      <c r="Q149" s="15">
        <v>0.01</v>
      </c>
      <c r="R149" s="15">
        <v>6.75</v>
      </c>
      <c r="S149" s="15">
        <v>39</v>
      </c>
      <c r="T149" s="15">
        <v>15.75</v>
      </c>
      <c r="U149" s="15">
        <v>0.45</v>
      </c>
      <c r="V149" s="42">
        <v>150</v>
      </c>
      <c r="W149" s="55">
        <f>N149/M149*V149</f>
        <v>0</v>
      </c>
      <c r="X149" s="55">
        <f>O149/M149*V149</f>
        <v>0</v>
      </c>
      <c r="Y149" s="55">
        <f>P149/M149*V149</f>
        <v>0.75</v>
      </c>
      <c r="Z149" s="55">
        <f>Q149/M149*V149</f>
        <v>0.01</v>
      </c>
      <c r="AA149" s="55">
        <f>R149/M149*V149</f>
        <v>6.75</v>
      </c>
      <c r="AB149" s="55">
        <f>S149/M149*V149</f>
        <v>39</v>
      </c>
      <c r="AC149" s="55">
        <f>T149/M149*V149</f>
        <v>15.75</v>
      </c>
      <c r="AD149" s="55">
        <f>U149/M149*V149</f>
        <v>0.45</v>
      </c>
      <c r="AE149" s="12"/>
      <c r="AF149" s="12"/>
      <c r="AH149" s="152"/>
      <c r="AI149" s="152"/>
      <c r="AJ149" s="1"/>
      <c r="AK149" s="1"/>
      <c r="AL149" s="1"/>
    </row>
    <row r="150" spans="1:35" ht="15.75">
      <c r="A150" s="153"/>
      <c r="B150" s="50" t="s">
        <v>12</v>
      </c>
      <c r="C150" s="63">
        <v>100</v>
      </c>
      <c r="D150" s="64">
        <v>7.6</v>
      </c>
      <c r="E150" s="64">
        <v>0.8</v>
      </c>
      <c r="F150" s="64">
        <v>47.9</v>
      </c>
      <c r="G150" s="67">
        <v>238</v>
      </c>
      <c r="H150" s="19">
        <v>30</v>
      </c>
      <c r="I150" s="15">
        <f>D150/C150*H150</f>
        <v>2.28</v>
      </c>
      <c r="J150" s="15">
        <f>E150/C150*H150</f>
        <v>0.24</v>
      </c>
      <c r="K150" s="15">
        <f>F150/C150*H150</f>
        <v>14.37</v>
      </c>
      <c r="L150" s="15">
        <f>G150/C150*H150</f>
        <v>71.39999999999999</v>
      </c>
      <c r="M150" s="15">
        <v>20</v>
      </c>
      <c r="N150" s="15"/>
      <c r="O150" s="15"/>
      <c r="P150" s="15">
        <v>0.03</v>
      </c>
      <c r="Q150" s="15">
        <v>5</v>
      </c>
      <c r="R150" s="15">
        <v>17.2</v>
      </c>
      <c r="S150" s="15">
        <v>7</v>
      </c>
      <c r="T150" s="15">
        <v>0.32</v>
      </c>
      <c r="U150" s="20"/>
      <c r="V150" s="20">
        <v>30</v>
      </c>
      <c r="W150" s="15">
        <f>N150/M150*V150</f>
        <v>0</v>
      </c>
      <c r="X150" s="15">
        <f>O150/M150*V150</f>
        <v>0</v>
      </c>
      <c r="Y150" s="15">
        <f>P150/M150*V150</f>
        <v>0.045</v>
      </c>
      <c r="Z150" s="15">
        <f>Q150/M150*V150</f>
        <v>7.5</v>
      </c>
      <c r="AA150" s="15">
        <f>R150/M150*V150</f>
        <v>25.8</v>
      </c>
      <c r="AB150" s="15">
        <f>S150/M150*V150</f>
        <v>10.5</v>
      </c>
      <c r="AC150" s="15">
        <f>T150/M150*V150</f>
        <v>0.48</v>
      </c>
      <c r="AD150" s="15">
        <f>U150/M150*V150</f>
        <v>0</v>
      </c>
      <c r="AE150" s="6"/>
      <c r="AF150" s="6"/>
      <c r="AH150" s="16"/>
      <c r="AI150" s="16"/>
    </row>
    <row r="151" spans="1:38" ht="16.5" customHeight="1">
      <c r="A151" s="153"/>
      <c r="B151" s="50" t="s">
        <v>58</v>
      </c>
      <c r="C151" s="63">
        <v>100</v>
      </c>
      <c r="D151" s="64">
        <v>6.8</v>
      </c>
      <c r="E151" s="64">
        <v>1</v>
      </c>
      <c r="F151" s="64">
        <v>45</v>
      </c>
      <c r="G151" s="64">
        <v>216</v>
      </c>
      <c r="H151" s="19">
        <v>30</v>
      </c>
      <c r="I151" s="15">
        <f>D151/C151*H151</f>
        <v>2.04</v>
      </c>
      <c r="J151" s="15">
        <f>E151/C151*H151</f>
        <v>0.3</v>
      </c>
      <c r="K151" s="15">
        <f>F151/C151*H151</f>
        <v>13.5</v>
      </c>
      <c r="L151" s="15">
        <f>G151/C151*H151</f>
        <v>64.80000000000001</v>
      </c>
      <c r="M151" s="15">
        <v>20</v>
      </c>
      <c r="N151" s="15"/>
      <c r="O151" s="15">
        <v>0.12</v>
      </c>
      <c r="P151" s="15">
        <v>0.01</v>
      </c>
      <c r="Q151" s="15">
        <v>3.04</v>
      </c>
      <c r="R151" s="15">
        <v>18.4</v>
      </c>
      <c r="S151" s="15">
        <v>4</v>
      </c>
      <c r="T151" s="15">
        <v>0.29</v>
      </c>
      <c r="U151" s="20"/>
      <c r="V151" s="20">
        <v>30</v>
      </c>
      <c r="W151" s="15">
        <f>N151/M151*V151</f>
        <v>0</v>
      </c>
      <c r="X151" s="15">
        <f>O151/M151*V151</f>
        <v>0.18</v>
      </c>
      <c r="Y151" s="15">
        <f>P151/M151*V151</f>
        <v>0.015</v>
      </c>
      <c r="Z151" s="15">
        <f>Q151/M151*V151</f>
        <v>4.56</v>
      </c>
      <c r="AA151" s="15">
        <f>R151/M151*V151</f>
        <v>27.599999999999998</v>
      </c>
      <c r="AB151" s="15">
        <f>S151/M151*V151</f>
        <v>6</v>
      </c>
      <c r="AC151" s="15">
        <f>T151/M151*V151</f>
        <v>0.43499999999999994</v>
      </c>
      <c r="AD151" s="15">
        <f>U151/M151*V151</f>
        <v>0</v>
      </c>
      <c r="AE151" s="12"/>
      <c r="AF151" s="12"/>
      <c r="AH151" s="92"/>
      <c r="AI151" s="92"/>
      <c r="AJ151" s="1"/>
      <c r="AK151" s="1"/>
      <c r="AL151" s="1"/>
    </row>
    <row r="152" spans="1:46" ht="15.75">
      <c r="A152" s="85"/>
      <c r="B152" s="51" t="s">
        <v>9</v>
      </c>
      <c r="C152" s="65">
        <f aca="true" t="shared" si="46" ref="C152:L152">SUM(C147:C151)</f>
        <v>700</v>
      </c>
      <c r="D152" s="65">
        <f t="shared" si="46"/>
        <v>42.41</v>
      </c>
      <c r="E152" s="65">
        <f t="shared" si="46"/>
        <v>26.020000000000003</v>
      </c>
      <c r="F152" s="65">
        <f t="shared" si="46"/>
        <v>161.44</v>
      </c>
      <c r="G152" s="65">
        <f t="shared" si="46"/>
        <v>1058.22</v>
      </c>
      <c r="H152" s="42">
        <f t="shared" si="46"/>
        <v>510</v>
      </c>
      <c r="I152" s="55">
        <f t="shared" si="46"/>
        <v>25.53</v>
      </c>
      <c r="J152" s="55">
        <f t="shared" si="46"/>
        <v>29.619999999999997</v>
      </c>
      <c r="K152" s="55">
        <f t="shared" si="46"/>
        <v>83.41</v>
      </c>
      <c r="L152" s="55">
        <f t="shared" si="46"/>
        <v>708.99</v>
      </c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>
        <f aca="true" t="shared" si="47" ref="W152:AD152">SUM(W147:W151)</f>
        <v>0.9</v>
      </c>
      <c r="X152" s="55">
        <f t="shared" si="47"/>
        <v>0.21</v>
      </c>
      <c r="Y152" s="55">
        <f t="shared" si="47"/>
        <v>1.14</v>
      </c>
      <c r="Z152" s="55">
        <f t="shared" si="47"/>
        <v>12.129999999999999</v>
      </c>
      <c r="AA152" s="55">
        <f t="shared" si="47"/>
        <v>102.53</v>
      </c>
      <c r="AB152" s="55">
        <f t="shared" si="47"/>
        <v>213.44</v>
      </c>
      <c r="AC152" s="55">
        <f t="shared" si="47"/>
        <v>36.925000000000004</v>
      </c>
      <c r="AD152" s="55">
        <f t="shared" si="47"/>
        <v>1.89</v>
      </c>
      <c r="AE152" s="12"/>
      <c r="AF152" s="12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1:38" ht="15.75" customHeight="1">
      <c r="A153" s="93"/>
      <c r="B153" s="7" t="s">
        <v>32</v>
      </c>
      <c r="C153" s="94"/>
      <c r="D153" s="68"/>
      <c r="E153" s="68"/>
      <c r="F153" s="68"/>
      <c r="G153" s="68"/>
      <c r="H153" s="24"/>
      <c r="I153" s="8"/>
      <c r="J153" s="8"/>
      <c r="K153" s="8"/>
      <c r="L153" s="25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12"/>
      <c r="AF153" s="12"/>
      <c r="AH153" s="6"/>
      <c r="AI153" s="6"/>
      <c r="AJ153" s="6"/>
      <c r="AK153" s="6"/>
      <c r="AL153" s="6"/>
    </row>
    <row r="154" spans="1:42" ht="15.75" customHeight="1">
      <c r="A154" s="168" t="s">
        <v>0</v>
      </c>
      <c r="B154" s="161" t="s">
        <v>17</v>
      </c>
      <c r="C154" s="163" t="s">
        <v>8</v>
      </c>
      <c r="D154" s="158" t="s">
        <v>3</v>
      </c>
      <c r="E154" s="159"/>
      <c r="F154" s="160"/>
      <c r="G154" s="193" t="s">
        <v>4</v>
      </c>
      <c r="H154" s="161" t="s">
        <v>2</v>
      </c>
      <c r="I154" s="154" t="s">
        <v>3</v>
      </c>
      <c r="J154" s="155"/>
      <c r="K154" s="156"/>
      <c r="L154" s="190" t="s">
        <v>4</v>
      </c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192" t="s">
        <v>48</v>
      </c>
      <c r="X154" s="192"/>
      <c r="Y154" s="192"/>
      <c r="Z154" s="192"/>
      <c r="AA154" s="192" t="s">
        <v>49</v>
      </c>
      <c r="AB154" s="192"/>
      <c r="AC154" s="192"/>
      <c r="AD154" s="192"/>
      <c r="AE154" s="12"/>
      <c r="AF154" s="12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15.75">
      <c r="A155" s="169"/>
      <c r="B155" s="162"/>
      <c r="C155" s="164"/>
      <c r="D155" s="62" t="s">
        <v>5</v>
      </c>
      <c r="E155" s="62" t="s">
        <v>6</v>
      </c>
      <c r="F155" s="62" t="s">
        <v>7</v>
      </c>
      <c r="G155" s="194"/>
      <c r="H155" s="162"/>
      <c r="I155" s="85" t="s">
        <v>5</v>
      </c>
      <c r="J155" s="85" t="s">
        <v>6</v>
      </c>
      <c r="K155" s="85" t="s">
        <v>7</v>
      </c>
      <c r="L155" s="19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14" t="s">
        <v>51</v>
      </c>
      <c r="X155" s="14" t="s">
        <v>52</v>
      </c>
      <c r="Y155" s="14" t="s">
        <v>53</v>
      </c>
      <c r="Z155" s="14" t="s">
        <v>50</v>
      </c>
      <c r="AA155" s="14" t="s">
        <v>54</v>
      </c>
      <c r="AB155" s="14" t="s">
        <v>55</v>
      </c>
      <c r="AC155" s="14" t="s">
        <v>56</v>
      </c>
      <c r="AD155" s="14" t="s">
        <v>57</v>
      </c>
      <c r="AE155" s="12"/>
      <c r="AF155" s="12"/>
      <c r="AM155" s="6"/>
      <c r="AN155" s="6"/>
      <c r="AO155" s="6"/>
      <c r="AP155" s="6"/>
    </row>
    <row r="156" spans="1:32" ht="15">
      <c r="A156" s="19"/>
      <c r="B156" s="50" t="s">
        <v>71</v>
      </c>
      <c r="C156" s="41">
        <v>100</v>
      </c>
      <c r="D156" s="15">
        <v>1.1</v>
      </c>
      <c r="E156" s="15">
        <v>0.2</v>
      </c>
      <c r="F156" s="15">
        <v>3.8</v>
      </c>
      <c r="G156" s="15">
        <v>24</v>
      </c>
      <c r="H156" s="41">
        <v>100</v>
      </c>
      <c r="I156" s="15">
        <v>0.4</v>
      </c>
      <c r="J156" s="15">
        <v>0.1</v>
      </c>
      <c r="K156" s="15">
        <v>2.5</v>
      </c>
      <c r="L156" s="15">
        <v>11.9</v>
      </c>
      <c r="M156" s="41">
        <v>100</v>
      </c>
      <c r="N156" s="15">
        <v>25</v>
      </c>
      <c r="O156" s="15">
        <v>133</v>
      </c>
      <c r="P156" s="15">
        <v>0.7</v>
      </c>
      <c r="Q156" s="15">
        <v>0.06</v>
      </c>
      <c r="R156" s="15">
        <v>14</v>
      </c>
      <c r="S156" s="15">
        <v>26</v>
      </c>
      <c r="T156" s="15">
        <v>20</v>
      </c>
      <c r="U156" s="15">
        <v>0.9</v>
      </c>
      <c r="V156" s="41">
        <v>150</v>
      </c>
      <c r="W156" s="15">
        <f>N156/M156*V156</f>
        <v>37.5</v>
      </c>
      <c r="X156" s="15">
        <f>O156/M156*V156</f>
        <v>199.5</v>
      </c>
      <c r="Y156" s="15">
        <f>P156/M156*V156</f>
        <v>1.0499999999999998</v>
      </c>
      <c r="Z156" s="15">
        <f>Q156/M156*V156</f>
        <v>0.09</v>
      </c>
      <c r="AA156" s="15">
        <f>R156/M156*V156</f>
        <v>21.000000000000004</v>
      </c>
      <c r="AB156" s="15">
        <f>S156/M156*V156</f>
        <v>39</v>
      </c>
      <c r="AC156" s="15">
        <f>T156/M156*V156</f>
        <v>30</v>
      </c>
      <c r="AD156" s="15">
        <f>U156/M156*V156</f>
        <v>1.35</v>
      </c>
      <c r="AE156" s="1"/>
      <c r="AF156" s="12"/>
    </row>
    <row r="157" spans="1:35" ht="15">
      <c r="A157" s="19">
        <v>49</v>
      </c>
      <c r="B157" s="50" t="s">
        <v>91</v>
      </c>
      <c r="C157" s="41">
        <v>100</v>
      </c>
      <c r="D157" s="15">
        <v>1.1</v>
      </c>
      <c r="E157" s="15">
        <v>0.2</v>
      </c>
      <c r="F157" s="15">
        <v>3.8</v>
      </c>
      <c r="G157" s="15">
        <v>24</v>
      </c>
      <c r="H157" s="41">
        <v>100</v>
      </c>
      <c r="I157" s="15">
        <v>0.9</v>
      </c>
      <c r="J157" s="15">
        <v>3.4</v>
      </c>
      <c r="K157" s="15">
        <v>8.4</v>
      </c>
      <c r="L157" s="15">
        <v>67</v>
      </c>
      <c r="M157" s="41">
        <v>100</v>
      </c>
      <c r="N157" s="15">
        <v>25</v>
      </c>
      <c r="O157" s="15">
        <v>133</v>
      </c>
      <c r="P157" s="15">
        <v>0.7</v>
      </c>
      <c r="Q157" s="15">
        <v>0.06</v>
      </c>
      <c r="R157" s="15">
        <v>14</v>
      </c>
      <c r="S157" s="15">
        <v>26</v>
      </c>
      <c r="T157" s="15">
        <v>20</v>
      </c>
      <c r="U157" s="15">
        <v>0.9</v>
      </c>
      <c r="V157" s="41">
        <v>150</v>
      </c>
      <c r="W157" s="15">
        <v>2.1</v>
      </c>
      <c r="X157" s="15">
        <v>0</v>
      </c>
      <c r="Y157" s="15">
        <v>0</v>
      </c>
      <c r="Z157" s="15">
        <v>0.03</v>
      </c>
      <c r="AA157" s="15">
        <v>2.1</v>
      </c>
      <c r="AB157" s="15">
        <v>0</v>
      </c>
      <c r="AC157" s="15">
        <v>23.09</v>
      </c>
      <c r="AD157" s="15">
        <v>0.79</v>
      </c>
      <c r="AE157" s="1"/>
      <c r="AF157" s="12"/>
      <c r="AH157" s="187"/>
      <c r="AI157" s="186"/>
    </row>
    <row r="158" spans="1:39" ht="15" customHeight="1">
      <c r="A158" s="110">
        <v>63</v>
      </c>
      <c r="B158" s="50" t="s">
        <v>34</v>
      </c>
      <c r="C158" s="63">
        <v>250</v>
      </c>
      <c r="D158" s="63">
        <v>2.34</v>
      </c>
      <c r="E158" s="63">
        <v>3.89</v>
      </c>
      <c r="F158" s="63">
        <v>13.61</v>
      </c>
      <c r="G158" s="67">
        <v>98.79</v>
      </c>
      <c r="H158" s="19">
        <v>300</v>
      </c>
      <c r="I158" s="15">
        <v>9.6</v>
      </c>
      <c r="J158" s="15">
        <v>5.1</v>
      </c>
      <c r="K158" s="15">
        <v>38.5</v>
      </c>
      <c r="L158" s="40">
        <v>242</v>
      </c>
      <c r="M158" s="41">
        <v>250</v>
      </c>
      <c r="N158" s="15">
        <v>4</v>
      </c>
      <c r="O158" s="15">
        <v>0.09</v>
      </c>
      <c r="P158" s="15"/>
      <c r="Q158" s="15">
        <v>0.28</v>
      </c>
      <c r="R158" s="15">
        <v>39.5</v>
      </c>
      <c r="S158" s="15">
        <v>109.15</v>
      </c>
      <c r="T158" s="15">
        <v>39.28</v>
      </c>
      <c r="U158" s="15">
        <v>2.59</v>
      </c>
      <c r="V158" s="41">
        <v>300</v>
      </c>
      <c r="W158" s="15">
        <f aca="true" t="shared" si="48" ref="W158:W165">N158/M158*V158</f>
        <v>4.8</v>
      </c>
      <c r="X158" s="15">
        <f aca="true" t="shared" si="49" ref="X158:X165">O158/M158*V158</f>
        <v>0.10799999999999998</v>
      </c>
      <c r="Y158" s="15">
        <f aca="true" t="shared" si="50" ref="Y158:Y165">P158/M158*V158</f>
        <v>0</v>
      </c>
      <c r="Z158" s="15">
        <f aca="true" t="shared" si="51" ref="Z158:Z165">Q158/M158*V158</f>
        <v>0.336</v>
      </c>
      <c r="AA158" s="15">
        <f aca="true" t="shared" si="52" ref="AA158:AA165">R158/M158*V158</f>
        <v>47.4</v>
      </c>
      <c r="AB158" s="15">
        <f aca="true" t="shared" si="53" ref="AB158:AB165">S158/M158*V158</f>
        <v>130.98000000000002</v>
      </c>
      <c r="AC158" s="15">
        <f aca="true" t="shared" si="54" ref="AC158:AC165">T158/M158*V158</f>
        <v>47.136</v>
      </c>
      <c r="AD158" s="15">
        <f aca="true" t="shared" si="55" ref="AD158:AD165">U158/M158*V158</f>
        <v>3.1079999999999997</v>
      </c>
      <c r="AE158" s="6"/>
      <c r="AF158" s="6"/>
      <c r="AG158" s="6"/>
      <c r="AH158" s="187"/>
      <c r="AI158" s="186"/>
      <c r="AM158" s="1"/>
    </row>
    <row r="159" spans="1:30" s="6" customFormat="1" ht="15">
      <c r="A159" s="56">
        <v>388</v>
      </c>
      <c r="B159" s="20" t="s">
        <v>75</v>
      </c>
      <c r="C159" s="42">
        <v>75</v>
      </c>
      <c r="D159" s="55">
        <v>10.36</v>
      </c>
      <c r="E159" s="55">
        <v>1.93</v>
      </c>
      <c r="F159" s="55">
        <v>6.79</v>
      </c>
      <c r="G159" s="55">
        <v>85.93</v>
      </c>
      <c r="H159" s="42">
        <v>120</v>
      </c>
      <c r="I159" s="15">
        <v>22.8</v>
      </c>
      <c r="J159" s="15">
        <v>15.36</v>
      </c>
      <c r="K159" s="15">
        <v>21.96</v>
      </c>
      <c r="L159" s="15">
        <v>319.2</v>
      </c>
      <c r="M159" s="42">
        <v>100</v>
      </c>
      <c r="N159" s="55">
        <v>15.3</v>
      </c>
      <c r="O159" s="15">
        <v>0.1</v>
      </c>
      <c r="P159" s="15">
        <v>1.9</v>
      </c>
      <c r="Q159" s="15">
        <v>0.1</v>
      </c>
      <c r="R159" s="15">
        <v>36.2</v>
      </c>
      <c r="S159" s="55">
        <v>114.1</v>
      </c>
      <c r="T159" s="55">
        <v>31</v>
      </c>
      <c r="U159" s="55">
        <v>1.2</v>
      </c>
      <c r="V159" s="42">
        <v>120</v>
      </c>
      <c r="W159" s="15">
        <v>22.03</v>
      </c>
      <c r="X159" s="15">
        <v>0.14</v>
      </c>
      <c r="Y159" s="15">
        <v>2.74</v>
      </c>
      <c r="Z159" s="15">
        <v>0.14</v>
      </c>
      <c r="AA159" s="15">
        <v>52.12</v>
      </c>
      <c r="AB159" s="15">
        <v>164.3</v>
      </c>
      <c r="AC159" s="15">
        <v>44.64</v>
      </c>
      <c r="AD159" s="15">
        <v>1.72</v>
      </c>
    </row>
    <row r="160" spans="1:30" s="6" customFormat="1" ht="15.75">
      <c r="A160" s="150">
        <v>8</v>
      </c>
      <c r="B160" s="29" t="s">
        <v>45</v>
      </c>
      <c r="C160" s="83">
        <v>80</v>
      </c>
      <c r="D160" s="84">
        <v>18.22</v>
      </c>
      <c r="E160" s="84">
        <v>18.22</v>
      </c>
      <c r="F160" s="84">
        <v>0.97</v>
      </c>
      <c r="G160" s="84">
        <v>242.68</v>
      </c>
      <c r="H160" s="149">
        <v>120</v>
      </c>
      <c r="I160" s="15">
        <v>41.28</v>
      </c>
      <c r="J160" s="15">
        <v>34.68</v>
      </c>
      <c r="K160" s="15">
        <v>0.36</v>
      </c>
      <c r="L160" s="15">
        <v>478.8</v>
      </c>
      <c r="M160" s="42">
        <v>80</v>
      </c>
      <c r="N160" s="15"/>
      <c r="O160" s="15">
        <v>0.04</v>
      </c>
      <c r="P160" s="15"/>
      <c r="Q160" s="15">
        <v>0.08</v>
      </c>
      <c r="R160" s="15">
        <v>10</v>
      </c>
      <c r="S160" s="15">
        <v>210</v>
      </c>
      <c r="T160" s="15">
        <v>25</v>
      </c>
      <c r="U160" s="45">
        <v>1.5</v>
      </c>
      <c r="V160" s="42">
        <v>100</v>
      </c>
      <c r="W160" s="15">
        <f>N160/M160*V160</f>
        <v>0</v>
      </c>
      <c r="X160" s="15">
        <v>0.06</v>
      </c>
      <c r="Y160" s="15">
        <f>P160/M160*V160</f>
        <v>0</v>
      </c>
      <c r="Z160" s="15">
        <v>0.12</v>
      </c>
      <c r="AA160" s="15">
        <v>15</v>
      </c>
      <c r="AB160" s="15">
        <v>315</v>
      </c>
      <c r="AC160" s="15">
        <v>37.5</v>
      </c>
      <c r="AD160" s="15">
        <v>2.26</v>
      </c>
    </row>
    <row r="161" spans="1:32" ht="15.75">
      <c r="A161" s="151">
        <v>534</v>
      </c>
      <c r="B161" s="51" t="s">
        <v>29</v>
      </c>
      <c r="C161" s="62">
        <v>100</v>
      </c>
      <c r="D161" s="65">
        <v>2.62</v>
      </c>
      <c r="E161" s="65">
        <v>3.23</v>
      </c>
      <c r="F161" s="65">
        <v>13.45</v>
      </c>
      <c r="G161" s="66">
        <v>87.16</v>
      </c>
      <c r="H161" s="149">
        <v>180</v>
      </c>
      <c r="I161" s="15">
        <v>3.9</v>
      </c>
      <c r="J161" s="15">
        <v>4.9</v>
      </c>
      <c r="K161" s="30">
        <v>17</v>
      </c>
      <c r="L161" s="15">
        <v>127</v>
      </c>
      <c r="M161" s="42">
        <v>180</v>
      </c>
      <c r="N161" s="15">
        <v>22.32</v>
      </c>
      <c r="O161" s="15">
        <v>0.792</v>
      </c>
      <c r="P161" s="15">
        <v>0.288</v>
      </c>
      <c r="Q161" s="15">
        <v>0.288</v>
      </c>
      <c r="R161" s="15">
        <v>66.24</v>
      </c>
      <c r="S161" s="15">
        <v>59.04</v>
      </c>
      <c r="T161" s="15">
        <v>36.58</v>
      </c>
      <c r="U161" s="15">
        <v>0.022</v>
      </c>
      <c r="V161" s="42">
        <v>200</v>
      </c>
      <c r="W161" s="15">
        <f>N161/M161*V161</f>
        <v>24.8</v>
      </c>
      <c r="X161" s="15">
        <f>O161/M161*V161</f>
        <v>0.88</v>
      </c>
      <c r="Y161" s="15">
        <f>P161/M161*V161</f>
        <v>0.31999999999999995</v>
      </c>
      <c r="Z161" s="15">
        <f>Q161/M161*V161</f>
        <v>0.31999999999999995</v>
      </c>
      <c r="AA161" s="15">
        <f>R161/M161*V161</f>
        <v>73.6</v>
      </c>
      <c r="AB161" s="15">
        <f>S161/M161*V161</f>
        <v>65.60000000000001</v>
      </c>
      <c r="AC161" s="15">
        <f>T161/M161*V161</f>
        <v>40.644444444444446</v>
      </c>
      <c r="AD161" s="15">
        <f>U161/M161*V161</f>
        <v>0.024444444444444442</v>
      </c>
      <c r="AE161" s="12"/>
      <c r="AF161" s="12"/>
    </row>
    <row r="162" spans="1:32" ht="15.75">
      <c r="A162" s="149">
        <v>332</v>
      </c>
      <c r="B162" s="50" t="s">
        <v>10</v>
      </c>
      <c r="C162" s="62">
        <v>100</v>
      </c>
      <c r="D162" s="65">
        <v>3.68</v>
      </c>
      <c r="E162" s="65">
        <v>3.53</v>
      </c>
      <c r="F162" s="65">
        <v>23.55</v>
      </c>
      <c r="G162" s="66">
        <v>140.73</v>
      </c>
      <c r="H162" s="149">
        <v>180</v>
      </c>
      <c r="I162" s="15">
        <v>6.6</v>
      </c>
      <c r="J162" s="15">
        <v>4.7</v>
      </c>
      <c r="K162" s="15">
        <v>39.4</v>
      </c>
      <c r="L162" s="15">
        <v>230</v>
      </c>
      <c r="M162" s="42">
        <v>150</v>
      </c>
      <c r="N162" s="15">
        <v>0</v>
      </c>
      <c r="O162" s="15">
        <v>0</v>
      </c>
      <c r="P162" s="15">
        <v>0.75</v>
      </c>
      <c r="Q162" s="15">
        <v>0.01</v>
      </c>
      <c r="R162" s="15">
        <v>6.75</v>
      </c>
      <c r="S162" s="15">
        <v>39</v>
      </c>
      <c r="T162" s="15">
        <v>15.75</v>
      </c>
      <c r="U162" s="15">
        <v>0.45</v>
      </c>
      <c r="V162" s="42">
        <v>180</v>
      </c>
      <c r="W162" s="15">
        <f>N162/M162*V162</f>
        <v>0</v>
      </c>
      <c r="X162" s="15">
        <f>O162/M162*V162</f>
        <v>0</v>
      </c>
      <c r="Y162" s="15">
        <f>P162/M162*V162</f>
        <v>0.9</v>
      </c>
      <c r="Z162" s="15">
        <f>Q162/M162*V162</f>
        <v>0.012</v>
      </c>
      <c r="AA162" s="15">
        <f>R162/M162*V162</f>
        <v>8.1</v>
      </c>
      <c r="AB162" s="15">
        <f>S162/M162*V162</f>
        <v>46.800000000000004</v>
      </c>
      <c r="AC162" s="15">
        <f>T162/M162*V162</f>
        <v>18.9</v>
      </c>
      <c r="AD162" s="15">
        <v>0.45</v>
      </c>
      <c r="AE162" s="12"/>
      <c r="AF162" s="12"/>
    </row>
    <row r="163" spans="1:38" ht="15" customHeight="1">
      <c r="A163" s="110">
        <v>290</v>
      </c>
      <c r="B163" s="51" t="s">
        <v>44</v>
      </c>
      <c r="C163" s="62">
        <v>200</v>
      </c>
      <c r="D163" s="65">
        <v>0.25</v>
      </c>
      <c r="E163" s="65">
        <v>0.25</v>
      </c>
      <c r="F163" s="65">
        <v>25.35</v>
      </c>
      <c r="G163" s="66">
        <v>104.07</v>
      </c>
      <c r="H163" s="110">
        <v>200</v>
      </c>
      <c r="I163" s="15">
        <v>0.5</v>
      </c>
      <c r="J163" s="15">
        <v>0.2</v>
      </c>
      <c r="K163" s="30">
        <v>22.8</v>
      </c>
      <c r="L163" s="15">
        <v>92</v>
      </c>
      <c r="M163" s="42">
        <v>200</v>
      </c>
      <c r="N163" s="15">
        <v>50</v>
      </c>
      <c r="O163" s="15">
        <v>0.01</v>
      </c>
      <c r="P163" s="15"/>
      <c r="Q163" s="15">
        <v>0.01</v>
      </c>
      <c r="R163" s="15">
        <v>4.4</v>
      </c>
      <c r="S163" s="15">
        <v>2.75</v>
      </c>
      <c r="T163" s="15">
        <v>2.25</v>
      </c>
      <c r="U163" s="15">
        <v>0.61</v>
      </c>
      <c r="V163" s="42">
        <v>200</v>
      </c>
      <c r="W163" s="15">
        <f t="shared" si="48"/>
        <v>50</v>
      </c>
      <c r="X163" s="15">
        <f t="shared" si="49"/>
        <v>0.01</v>
      </c>
      <c r="Y163" s="15">
        <f t="shared" si="50"/>
        <v>0</v>
      </c>
      <c r="Z163" s="15">
        <f t="shared" si="51"/>
        <v>0.01</v>
      </c>
      <c r="AA163" s="15">
        <f t="shared" si="52"/>
        <v>4.4</v>
      </c>
      <c r="AB163" s="15">
        <f t="shared" si="53"/>
        <v>2.75</v>
      </c>
      <c r="AC163" s="15">
        <f t="shared" si="54"/>
        <v>2.25</v>
      </c>
      <c r="AD163" s="15">
        <f t="shared" si="55"/>
        <v>0.61</v>
      </c>
      <c r="AE163" s="6"/>
      <c r="AF163" s="6"/>
      <c r="AG163" s="6"/>
      <c r="AH163" s="8"/>
      <c r="AI163" s="113"/>
      <c r="AJ163" s="8"/>
      <c r="AK163" s="8"/>
      <c r="AL163" s="8"/>
    </row>
    <row r="164" spans="1:32" ht="15" customHeight="1">
      <c r="A164" s="85"/>
      <c r="B164" s="50" t="s">
        <v>12</v>
      </c>
      <c r="C164" s="63">
        <v>100</v>
      </c>
      <c r="D164" s="64">
        <v>7.6</v>
      </c>
      <c r="E164" s="64">
        <v>0.8</v>
      </c>
      <c r="F164" s="64">
        <v>47.9</v>
      </c>
      <c r="G164" s="67">
        <v>238</v>
      </c>
      <c r="H164" s="19">
        <v>30</v>
      </c>
      <c r="I164" s="15">
        <f>D164/C164*H164</f>
        <v>2.28</v>
      </c>
      <c r="J164" s="15">
        <f>E164/C164*H164</f>
        <v>0.24</v>
      </c>
      <c r="K164" s="15">
        <f>F164/C164*H164</f>
        <v>14.37</v>
      </c>
      <c r="L164" s="15">
        <f>G164/C164*H164</f>
        <v>71.39999999999999</v>
      </c>
      <c r="M164" s="15">
        <v>20</v>
      </c>
      <c r="N164" s="15"/>
      <c r="O164" s="15"/>
      <c r="P164" s="15">
        <v>0.03</v>
      </c>
      <c r="Q164" s="15">
        <v>5</v>
      </c>
      <c r="R164" s="15">
        <v>17.2</v>
      </c>
      <c r="S164" s="15">
        <v>7</v>
      </c>
      <c r="T164" s="15">
        <v>0.32</v>
      </c>
      <c r="U164" s="20"/>
      <c r="V164" s="20">
        <v>30</v>
      </c>
      <c r="W164" s="15">
        <f t="shared" si="48"/>
        <v>0</v>
      </c>
      <c r="X164" s="15">
        <f t="shared" si="49"/>
        <v>0</v>
      </c>
      <c r="Y164" s="15">
        <f t="shared" si="50"/>
        <v>0.045</v>
      </c>
      <c r="Z164" s="15">
        <f t="shared" si="51"/>
        <v>7.5</v>
      </c>
      <c r="AA164" s="15">
        <f t="shared" si="52"/>
        <v>25.8</v>
      </c>
      <c r="AB164" s="15">
        <f t="shared" si="53"/>
        <v>10.5</v>
      </c>
      <c r="AC164" s="15">
        <f t="shared" si="54"/>
        <v>0.48</v>
      </c>
      <c r="AD164" s="15">
        <f t="shared" si="55"/>
        <v>0</v>
      </c>
      <c r="AE164" s="12"/>
      <c r="AF164" s="12"/>
    </row>
    <row r="165" spans="1:38" ht="16.5" customHeight="1">
      <c r="A165" s="28"/>
      <c r="B165" s="50" t="s">
        <v>58</v>
      </c>
      <c r="C165" s="63">
        <v>100</v>
      </c>
      <c r="D165" s="64">
        <v>6.8</v>
      </c>
      <c r="E165" s="64">
        <v>1</v>
      </c>
      <c r="F165" s="64">
        <v>45</v>
      </c>
      <c r="G165" s="64">
        <v>216</v>
      </c>
      <c r="H165" s="19">
        <v>30</v>
      </c>
      <c r="I165" s="15">
        <f>D165/C165*H165</f>
        <v>2.04</v>
      </c>
      <c r="J165" s="15">
        <f>E165/C165*H165</f>
        <v>0.3</v>
      </c>
      <c r="K165" s="15">
        <f>F165/C165*H165</f>
        <v>13.5</v>
      </c>
      <c r="L165" s="15">
        <f>G165/C165*H165</f>
        <v>64.80000000000001</v>
      </c>
      <c r="M165" s="15">
        <v>20</v>
      </c>
      <c r="N165" s="15"/>
      <c r="O165" s="15">
        <v>0.12</v>
      </c>
      <c r="P165" s="15">
        <v>0.01</v>
      </c>
      <c r="Q165" s="15">
        <v>3.04</v>
      </c>
      <c r="R165" s="15">
        <v>18.4</v>
      </c>
      <c r="S165" s="15">
        <v>4</v>
      </c>
      <c r="T165" s="15">
        <v>0.29</v>
      </c>
      <c r="U165" s="20"/>
      <c r="V165" s="20">
        <v>30</v>
      </c>
      <c r="W165" s="15">
        <f t="shared" si="48"/>
        <v>0</v>
      </c>
      <c r="X165" s="15">
        <f t="shared" si="49"/>
        <v>0.18</v>
      </c>
      <c r="Y165" s="15">
        <f t="shared" si="50"/>
        <v>0.015</v>
      </c>
      <c r="Z165" s="15">
        <f t="shared" si="51"/>
        <v>4.56</v>
      </c>
      <c r="AA165" s="15">
        <f t="shared" si="52"/>
        <v>27.599999999999998</v>
      </c>
      <c r="AB165" s="15">
        <f t="shared" si="53"/>
        <v>6</v>
      </c>
      <c r="AC165" s="15">
        <f t="shared" si="54"/>
        <v>0.43499999999999994</v>
      </c>
      <c r="AD165" s="15">
        <f t="shared" si="55"/>
        <v>0</v>
      </c>
      <c r="AE165" s="12"/>
      <c r="AF165" s="12"/>
      <c r="AH165" s="92"/>
      <c r="AI165" s="92"/>
      <c r="AJ165" s="1"/>
      <c r="AK165" s="1"/>
      <c r="AL165" s="1"/>
    </row>
    <row r="166" spans="1:39" ht="15" customHeight="1">
      <c r="A166" s="85"/>
      <c r="B166" s="51" t="s">
        <v>9</v>
      </c>
      <c r="C166" s="65">
        <f aca="true" t="shared" si="56" ref="C166:H166">SUM(C157:C165)</f>
        <v>1105</v>
      </c>
      <c r="D166" s="65">
        <f t="shared" si="56"/>
        <v>52.96999999999999</v>
      </c>
      <c r="E166" s="65">
        <f t="shared" si="56"/>
        <v>33.05</v>
      </c>
      <c r="F166" s="65">
        <f t="shared" si="56"/>
        <v>180.42000000000002</v>
      </c>
      <c r="G166" s="65">
        <f t="shared" si="56"/>
        <v>1237.3600000000001</v>
      </c>
      <c r="H166" s="42">
        <f t="shared" si="56"/>
        <v>1260</v>
      </c>
      <c r="I166" s="55">
        <f>SUM(I156:I165)</f>
        <v>90.30000000000001</v>
      </c>
      <c r="J166" s="55">
        <f>SUM(J156:J165)</f>
        <v>68.97999999999999</v>
      </c>
      <c r="K166" s="55">
        <f>SUM(K156:K165)</f>
        <v>178.79000000000002</v>
      </c>
      <c r="L166" s="55">
        <f>SUM(L156:L165)</f>
        <v>1704.1</v>
      </c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>
        <f aca="true" t="shared" si="57" ref="W166:AD166">SUM(W156:W165)</f>
        <v>141.23000000000002</v>
      </c>
      <c r="X166" s="55">
        <f t="shared" si="57"/>
        <v>200.878</v>
      </c>
      <c r="Y166" s="55">
        <f t="shared" si="57"/>
        <v>5.07</v>
      </c>
      <c r="Z166" s="55">
        <f t="shared" si="57"/>
        <v>13.117999999999999</v>
      </c>
      <c r="AA166" s="55">
        <f t="shared" si="57"/>
        <v>277.12</v>
      </c>
      <c r="AB166" s="55">
        <f t="shared" si="57"/>
        <v>780.93</v>
      </c>
      <c r="AC166" s="55">
        <f t="shared" si="57"/>
        <v>245.07544444444443</v>
      </c>
      <c r="AD166" s="55">
        <f t="shared" si="57"/>
        <v>10.312444444444441</v>
      </c>
      <c r="AE166" s="6"/>
      <c r="AF166" s="6"/>
      <c r="AG166" s="6"/>
      <c r="AM166" s="2"/>
    </row>
    <row r="167" spans="1:46" s="6" customFormat="1" ht="17.25" customHeight="1">
      <c r="A167" s="93"/>
      <c r="B167" s="48"/>
      <c r="C167" s="70"/>
      <c r="D167" s="70"/>
      <c r="E167" s="70"/>
      <c r="F167" s="70"/>
      <c r="G167" s="7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8"/>
      <c r="X167" s="8"/>
      <c r="Y167" s="8"/>
      <c r="Z167" s="8"/>
      <c r="AA167" s="8"/>
      <c r="AB167" s="8"/>
      <c r="AC167" s="8"/>
      <c r="AD167" s="8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</row>
    <row r="168" spans="1:46" s="6" customFormat="1" ht="17.25" customHeight="1">
      <c r="A168" s="175" t="s">
        <v>25</v>
      </c>
      <c r="B168" s="175"/>
      <c r="C168" s="60"/>
      <c r="D168" s="60"/>
      <c r="E168" s="60"/>
      <c r="F168" s="61"/>
      <c r="G168" s="60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</row>
    <row r="169" spans="1:46" s="6" customFormat="1" ht="15.75">
      <c r="A169" s="48"/>
      <c r="B169" s="7" t="s">
        <v>16</v>
      </c>
      <c r="C169" s="197"/>
      <c r="D169" s="197"/>
      <c r="E169" s="197"/>
      <c r="F169" s="197"/>
      <c r="G169" s="197"/>
      <c r="H169" s="170"/>
      <c r="I169" s="170"/>
      <c r="J169" s="170"/>
      <c r="K169" s="170"/>
      <c r="L169" s="170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</row>
    <row r="170" spans="1:32" ht="15.75" customHeight="1">
      <c r="A170" s="168" t="s">
        <v>0</v>
      </c>
      <c r="B170" s="161" t="s">
        <v>17</v>
      </c>
      <c r="C170" s="195" t="s">
        <v>8</v>
      </c>
      <c r="D170" s="195" t="s">
        <v>3</v>
      </c>
      <c r="E170" s="195"/>
      <c r="F170" s="195"/>
      <c r="G170" s="195" t="s">
        <v>4</v>
      </c>
      <c r="H170" s="196" t="s">
        <v>2</v>
      </c>
      <c r="I170" s="192" t="s">
        <v>3</v>
      </c>
      <c r="J170" s="192"/>
      <c r="K170" s="192"/>
      <c r="L170" s="190" t="s">
        <v>4</v>
      </c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192" t="s">
        <v>48</v>
      </c>
      <c r="X170" s="192"/>
      <c r="Y170" s="192"/>
      <c r="Z170" s="192"/>
      <c r="AA170" s="192" t="s">
        <v>49</v>
      </c>
      <c r="AB170" s="192"/>
      <c r="AC170" s="192"/>
      <c r="AD170" s="192"/>
      <c r="AE170" s="12"/>
      <c r="AF170" s="12"/>
    </row>
    <row r="171" spans="1:33" ht="15.75">
      <c r="A171" s="169"/>
      <c r="B171" s="162"/>
      <c r="C171" s="195"/>
      <c r="D171" s="62" t="s">
        <v>5</v>
      </c>
      <c r="E171" s="62" t="s">
        <v>6</v>
      </c>
      <c r="F171" s="62" t="s">
        <v>7</v>
      </c>
      <c r="G171" s="195"/>
      <c r="H171" s="196"/>
      <c r="I171" s="85" t="s">
        <v>5</v>
      </c>
      <c r="J171" s="85" t="s">
        <v>6</v>
      </c>
      <c r="K171" s="85" t="s">
        <v>7</v>
      </c>
      <c r="L171" s="19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14" t="s">
        <v>51</v>
      </c>
      <c r="X171" s="14" t="s">
        <v>52</v>
      </c>
      <c r="Y171" s="14" t="s">
        <v>53</v>
      </c>
      <c r="Z171" s="14" t="s">
        <v>50</v>
      </c>
      <c r="AA171" s="14" t="s">
        <v>54</v>
      </c>
      <c r="AB171" s="14" t="s">
        <v>55</v>
      </c>
      <c r="AC171" s="14" t="s">
        <v>56</v>
      </c>
      <c r="AD171" s="14" t="s">
        <v>57</v>
      </c>
      <c r="AE171" s="6"/>
      <c r="AF171" s="6"/>
      <c r="AG171" s="6"/>
    </row>
    <row r="172" spans="1:46" ht="15.75">
      <c r="A172" s="19">
        <v>520</v>
      </c>
      <c r="B172" s="50" t="s">
        <v>19</v>
      </c>
      <c r="C172" s="63">
        <v>100</v>
      </c>
      <c r="D172" s="64">
        <v>2.13</v>
      </c>
      <c r="E172" s="64">
        <v>4.04</v>
      </c>
      <c r="F172" s="64">
        <v>15.53</v>
      </c>
      <c r="G172" s="67">
        <v>106.97</v>
      </c>
      <c r="H172" s="19">
        <v>180</v>
      </c>
      <c r="I172" s="15">
        <v>3.7</v>
      </c>
      <c r="J172" s="15">
        <v>5.9</v>
      </c>
      <c r="K172" s="15">
        <v>24</v>
      </c>
      <c r="L172" s="15">
        <v>166</v>
      </c>
      <c r="M172" s="41">
        <v>200</v>
      </c>
      <c r="N172" s="15">
        <v>13.68</v>
      </c>
      <c r="O172" s="15">
        <v>0.07</v>
      </c>
      <c r="P172" s="15">
        <v>2.4</v>
      </c>
      <c r="Q172" s="15">
        <v>0.12</v>
      </c>
      <c r="R172" s="15">
        <v>42.98</v>
      </c>
      <c r="S172" s="55">
        <v>93</v>
      </c>
      <c r="T172" s="55">
        <v>32.1</v>
      </c>
      <c r="U172" s="55">
        <v>1.06</v>
      </c>
      <c r="V172" s="41">
        <v>180</v>
      </c>
      <c r="W172" s="15">
        <f>N172/M172*V172</f>
        <v>12.312000000000001</v>
      </c>
      <c r="X172" s="15">
        <f>O172/M172*V172</f>
        <v>0.06300000000000001</v>
      </c>
      <c r="Y172" s="15">
        <f>P172/M172*V172</f>
        <v>2.16</v>
      </c>
      <c r="Z172" s="15">
        <f>Q172/M172*V172</f>
        <v>0.10799999999999998</v>
      </c>
      <c r="AA172" s="15">
        <f>R172/M172*V172</f>
        <v>38.681999999999995</v>
      </c>
      <c r="AB172" s="15">
        <f>S172/M172*V172</f>
        <v>83.7</v>
      </c>
      <c r="AC172" s="15">
        <f>T172/M172*V172</f>
        <v>28.89</v>
      </c>
      <c r="AD172" s="15">
        <f>U172/M172*V172</f>
        <v>0.954</v>
      </c>
      <c r="AE172" s="6"/>
      <c r="AF172" s="6"/>
      <c r="AG172" s="6"/>
      <c r="AM172" s="16"/>
      <c r="AN172" s="16"/>
      <c r="AO172" s="16"/>
      <c r="AP172" s="16"/>
      <c r="AQ172" s="16"/>
      <c r="AR172" s="16"/>
      <c r="AS172" s="16"/>
      <c r="AT172" s="16"/>
    </row>
    <row r="173" spans="1:33" ht="30">
      <c r="A173" s="19">
        <v>89</v>
      </c>
      <c r="B173" s="136" t="s">
        <v>85</v>
      </c>
      <c r="C173" s="63">
        <v>110</v>
      </c>
      <c r="D173" s="64">
        <v>23.32</v>
      </c>
      <c r="E173" s="64">
        <v>28.95</v>
      </c>
      <c r="F173" s="64">
        <v>4.7</v>
      </c>
      <c r="G173" s="67">
        <v>370.15</v>
      </c>
      <c r="H173" s="19">
        <v>110</v>
      </c>
      <c r="I173" s="15">
        <v>6.4</v>
      </c>
      <c r="J173" s="15">
        <v>10.3</v>
      </c>
      <c r="K173" s="15">
        <v>5.7</v>
      </c>
      <c r="L173" s="15">
        <v>147.8</v>
      </c>
      <c r="M173" s="41">
        <v>80</v>
      </c>
      <c r="N173" s="15">
        <v>29.44</v>
      </c>
      <c r="O173" s="15">
        <v>4.21</v>
      </c>
      <c r="P173" s="15"/>
      <c r="Q173" s="15">
        <v>0.26</v>
      </c>
      <c r="R173" s="15">
        <v>22.63</v>
      </c>
      <c r="S173" s="15">
        <v>53.5</v>
      </c>
      <c r="T173" s="15">
        <v>20.5</v>
      </c>
      <c r="U173" s="15">
        <v>3.13</v>
      </c>
      <c r="V173" s="41">
        <v>80</v>
      </c>
      <c r="W173" s="15">
        <v>77</v>
      </c>
      <c r="X173" s="15">
        <v>20</v>
      </c>
      <c r="Y173" s="15">
        <v>0.95</v>
      </c>
      <c r="Z173" s="15">
        <v>3.11</v>
      </c>
      <c r="AA173" s="15">
        <v>25.12</v>
      </c>
      <c r="AB173" s="15">
        <v>3</v>
      </c>
      <c r="AC173" s="15">
        <v>14.49</v>
      </c>
      <c r="AD173" s="15">
        <v>4.68</v>
      </c>
      <c r="AE173" s="44"/>
      <c r="AF173" s="32"/>
      <c r="AG173" s="31"/>
    </row>
    <row r="174" spans="1:39" ht="15.75">
      <c r="A174" s="135"/>
      <c r="B174" s="18" t="s">
        <v>39</v>
      </c>
      <c r="C174" s="62">
        <v>100</v>
      </c>
      <c r="D174" s="65">
        <v>0</v>
      </c>
      <c r="E174" s="65">
        <v>0</v>
      </c>
      <c r="F174" s="65">
        <v>22.4</v>
      </c>
      <c r="G174" s="66">
        <v>44</v>
      </c>
      <c r="H174" s="135">
        <v>200</v>
      </c>
      <c r="I174" s="15">
        <f>D174/C174*H174</f>
        <v>0</v>
      </c>
      <c r="J174" s="15">
        <f>E174/C174*H174</f>
        <v>0</v>
      </c>
      <c r="K174" s="15">
        <v>18</v>
      </c>
      <c r="L174" s="15">
        <v>72</v>
      </c>
      <c r="M174" s="42">
        <v>200</v>
      </c>
      <c r="N174" s="15">
        <v>40</v>
      </c>
      <c r="O174" s="15">
        <v>0</v>
      </c>
      <c r="P174" s="15">
        <v>0.04</v>
      </c>
      <c r="Q174" s="15">
        <v>0.28</v>
      </c>
      <c r="R174" s="15">
        <v>5.2</v>
      </c>
      <c r="S174" s="15">
        <v>4</v>
      </c>
      <c r="T174" s="15">
        <v>2.4</v>
      </c>
      <c r="U174" s="15">
        <v>0.7</v>
      </c>
      <c r="V174" s="42">
        <v>200</v>
      </c>
      <c r="W174" s="55">
        <f>N174/M174*V174</f>
        <v>40</v>
      </c>
      <c r="X174" s="55">
        <f>O174/M174*V174</f>
        <v>0</v>
      </c>
      <c r="Y174" s="55">
        <f>P174/M174*V174</f>
        <v>0.04</v>
      </c>
      <c r="Z174" s="55">
        <f>Q174/M174*V174</f>
        <v>0.28</v>
      </c>
      <c r="AA174" s="55">
        <f>R174/M174*V174</f>
        <v>5.2</v>
      </c>
      <c r="AB174" s="55">
        <f>S174/M174*V174</f>
        <v>4</v>
      </c>
      <c r="AC174" s="55">
        <f>T174/M174*V174</f>
        <v>2.4</v>
      </c>
      <c r="AD174" s="55">
        <f>U174/M174*V174</f>
        <v>0.7</v>
      </c>
      <c r="AE174" s="12"/>
      <c r="AF174" s="12"/>
      <c r="AM174" s="1"/>
    </row>
    <row r="175" spans="1:32" ht="15" customHeight="1">
      <c r="A175" s="85"/>
      <c r="B175" s="50" t="s">
        <v>12</v>
      </c>
      <c r="C175" s="63">
        <v>100</v>
      </c>
      <c r="D175" s="64">
        <v>7.6</v>
      </c>
      <c r="E175" s="64">
        <v>0.8</v>
      </c>
      <c r="F175" s="64">
        <v>47.9</v>
      </c>
      <c r="G175" s="67">
        <v>238</v>
      </c>
      <c r="H175" s="19">
        <v>30</v>
      </c>
      <c r="I175" s="15">
        <f>D175/C175*H175</f>
        <v>2.28</v>
      </c>
      <c r="J175" s="15">
        <f>E175/C175*H175</f>
        <v>0.24</v>
      </c>
      <c r="K175" s="15">
        <f>F175/C175*H175</f>
        <v>14.37</v>
      </c>
      <c r="L175" s="15">
        <f>G175/C175*H175</f>
        <v>71.39999999999999</v>
      </c>
      <c r="M175" s="15">
        <v>20</v>
      </c>
      <c r="N175" s="15"/>
      <c r="O175" s="15"/>
      <c r="P175" s="15">
        <v>0.03</v>
      </c>
      <c r="Q175" s="15">
        <v>5</v>
      </c>
      <c r="R175" s="15">
        <v>17.2</v>
      </c>
      <c r="S175" s="15">
        <v>7</v>
      </c>
      <c r="T175" s="15">
        <v>0.32</v>
      </c>
      <c r="U175" s="20"/>
      <c r="V175" s="20">
        <v>30</v>
      </c>
      <c r="W175" s="15">
        <f>N175/M175*V175</f>
        <v>0</v>
      </c>
      <c r="X175" s="15">
        <f>O175/M175*V175</f>
        <v>0</v>
      </c>
      <c r="Y175" s="15">
        <f>P175/M175*V175</f>
        <v>0.045</v>
      </c>
      <c r="Z175" s="15">
        <f>Q175/M175*V175</f>
        <v>7.5</v>
      </c>
      <c r="AA175" s="15">
        <f>R175/M175*V175</f>
        <v>25.8</v>
      </c>
      <c r="AB175" s="15">
        <f>S175/M175*V175</f>
        <v>10.5</v>
      </c>
      <c r="AC175" s="15">
        <f>T175/M175*V175</f>
        <v>0.48</v>
      </c>
      <c r="AD175" s="15">
        <f>U175/M175*V175</f>
        <v>0</v>
      </c>
      <c r="AE175" s="12"/>
      <c r="AF175" s="12"/>
    </row>
    <row r="176" spans="1:38" ht="16.5" customHeight="1">
      <c r="A176" s="28"/>
      <c r="B176" s="50" t="s">
        <v>58</v>
      </c>
      <c r="C176" s="63">
        <v>100</v>
      </c>
      <c r="D176" s="64">
        <v>6.8</v>
      </c>
      <c r="E176" s="64">
        <v>1</v>
      </c>
      <c r="F176" s="64">
        <v>45</v>
      </c>
      <c r="G176" s="64">
        <v>216</v>
      </c>
      <c r="H176" s="19">
        <v>30</v>
      </c>
      <c r="I176" s="15">
        <f>D176/C176*H176</f>
        <v>2.04</v>
      </c>
      <c r="J176" s="15">
        <f>E176/C176*H176</f>
        <v>0.3</v>
      </c>
      <c r="K176" s="15">
        <f>F176/C176*H176</f>
        <v>13.5</v>
      </c>
      <c r="L176" s="15">
        <f>G176/C176*H176</f>
        <v>64.80000000000001</v>
      </c>
      <c r="M176" s="15">
        <v>20</v>
      </c>
      <c r="N176" s="15"/>
      <c r="O176" s="15">
        <v>0.12</v>
      </c>
      <c r="P176" s="15">
        <v>0.01</v>
      </c>
      <c r="Q176" s="15">
        <v>3.04</v>
      </c>
      <c r="R176" s="15">
        <v>18.4</v>
      </c>
      <c r="S176" s="15">
        <v>4</v>
      </c>
      <c r="T176" s="15">
        <v>0.29</v>
      </c>
      <c r="U176" s="20"/>
      <c r="V176" s="20">
        <v>30</v>
      </c>
      <c r="W176" s="15">
        <f>N176/M176*V176</f>
        <v>0</v>
      </c>
      <c r="X176" s="15">
        <f>O176/M176*V176</f>
        <v>0.18</v>
      </c>
      <c r="Y176" s="15">
        <f>P176/M176*V176</f>
        <v>0.015</v>
      </c>
      <c r="Z176" s="15">
        <f>Q176/M176*V176</f>
        <v>4.56</v>
      </c>
      <c r="AA176" s="15">
        <f>R176/M176*V176</f>
        <v>27.599999999999998</v>
      </c>
      <c r="AB176" s="15">
        <f>S176/M176*V176</f>
        <v>6</v>
      </c>
      <c r="AC176" s="15">
        <f>T176/M176*V176</f>
        <v>0.43499999999999994</v>
      </c>
      <c r="AD176" s="15">
        <f>U176/M176*V176</f>
        <v>0</v>
      </c>
      <c r="AE176" s="12"/>
      <c r="AF176" s="12"/>
      <c r="AH176" s="92"/>
      <c r="AI176" s="92"/>
      <c r="AJ176" s="1"/>
      <c r="AK176" s="1"/>
      <c r="AL176" s="1"/>
    </row>
    <row r="177" spans="1:46" ht="15.75">
      <c r="A177" s="85"/>
      <c r="B177" s="51" t="s">
        <v>9</v>
      </c>
      <c r="C177" s="78">
        <f>SUM(C172:C176)</f>
        <v>510</v>
      </c>
      <c r="D177" s="78">
        <f aca="true" t="shared" si="58" ref="D177:AD177">SUM(D172:D176)</f>
        <v>39.849999999999994</v>
      </c>
      <c r="E177" s="78">
        <f t="shared" si="58"/>
        <v>34.79</v>
      </c>
      <c r="F177" s="78">
        <f t="shared" si="58"/>
        <v>135.53</v>
      </c>
      <c r="G177" s="78">
        <f t="shared" si="58"/>
        <v>975.12</v>
      </c>
      <c r="H177" s="42">
        <f t="shared" si="58"/>
        <v>550</v>
      </c>
      <c r="I177" s="21">
        <f t="shared" si="58"/>
        <v>14.420000000000002</v>
      </c>
      <c r="J177" s="21">
        <f t="shared" si="58"/>
        <v>16.740000000000002</v>
      </c>
      <c r="K177" s="21">
        <f t="shared" si="58"/>
        <v>75.57</v>
      </c>
      <c r="L177" s="21">
        <f t="shared" si="58"/>
        <v>522</v>
      </c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>
        <f t="shared" si="58"/>
        <v>129.312</v>
      </c>
      <c r="X177" s="21">
        <f t="shared" si="58"/>
        <v>20.243</v>
      </c>
      <c r="Y177" s="21">
        <f t="shared" si="58"/>
        <v>3.2100000000000004</v>
      </c>
      <c r="Z177" s="21">
        <f t="shared" si="58"/>
        <v>15.558</v>
      </c>
      <c r="AA177" s="21">
        <f t="shared" si="58"/>
        <v>122.40199999999999</v>
      </c>
      <c r="AB177" s="21">
        <f t="shared" si="58"/>
        <v>107.2</v>
      </c>
      <c r="AC177" s="21">
        <f t="shared" si="58"/>
        <v>46.695</v>
      </c>
      <c r="AD177" s="21">
        <f t="shared" si="58"/>
        <v>6.334</v>
      </c>
      <c r="AE177" s="12"/>
      <c r="AF177" s="12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1:46" ht="15.75">
      <c r="A178" s="93"/>
      <c r="B178" s="7" t="s">
        <v>32</v>
      </c>
      <c r="C178" s="94"/>
      <c r="D178" s="68"/>
      <c r="E178" s="68"/>
      <c r="F178" s="68"/>
      <c r="G178" s="68"/>
      <c r="H178" s="24"/>
      <c r="I178" s="8"/>
      <c r="J178" s="8"/>
      <c r="K178" s="8"/>
      <c r="L178" s="25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12"/>
      <c r="AF178" s="12"/>
      <c r="AM178" s="6"/>
      <c r="AN178" s="6"/>
      <c r="AO178" s="6"/>
      <c r="AP178" s="6"/>
      <c r="AQ178" s="6"/>
      <c r="AR178" s="6"/>
      <c r="AS178" s="6"/>
      <c r="AT178" s="6"/>
    </row>
    <row r="179" spans="1:46" ht="15.75" customHeight="1">
      <c r="A179" s="168" t="s">
        <v>0</v>
      </c>
      <c r="B179" s="161" t="s">
        <v>17</v>
      </c>
      <c r="C179" s="163" t="s">
        <v>8</v>
      </c>
      <c r="D179" s="158" t="s">
        <v>3</v>
      </c>
      <c r="E179" s="159"/>
      <c r="F179" s="160"/>
      <c r="G179" s="193" t="s">
        <v>4</v>
      </c>
      <c r="H179" s="161" t="s">
        <v>2</v>
      </c>
      <c r="I179" s="154" t="s">
        <v>3</v>
      </c>
      <c r="J179" s="155"/>
      <c r="K179" s="156"/>
      <c r="L179" s="190" t="s">
        <v>4</v>
      </c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192" t="s">
        <v>48</v>
      </c>
      <c r="X179" s="192"/>
      <c r="Y179" s="192"/>
      <c r="Z179" s="192"/>
      <c r="AA179" s="192" t="s">
        <v>49</v>
      </c>
      <c r="AB179" s="192"/>
      <c r="AC179" s="192"/>
      <c r="AD179" s="192"/>
      <c r="AE179" s="12"/>
      <c r="AF179" s="12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1:38" ht="15.75">
      <c r="A180" s="169"/>
      <c r="B180" s="162"/>
      <c r="C180" s="164"/>
      <c r="D180" s="62" t="s">
        <v>5</v>
      </c>
      <c r="E180" s="62" t="s">
        <v>6</v>
      </c>
      <c r="F180" s="62" t="s">
        <v>7</v>
      </c>
      <c r="G180" s="194"/>
      <c r="H180" s="162"/>
      <c r="I180" s="85" t="s">
        <v>5</v>
      </c>
      <c r="J180" s="85" t="s">
        <v>6</v>
      </c>
      <c r="K180" s="85" t="s">
        <v>7</v>
      </c>
      <c r="L180" s="19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14" t="s">
        <v>51</v>
      </c>
      <c r="X180" s="14" t="s">
        <v>52</v>
      </c>
      <c r="Y180" s="14" t="s">
        <v>53</v>
      </c>
      <c r="Z180" s="14" t="s">
        <v>50</v>
      </c>
      <c r="AA180" s="14" t="s">
        <v>54</v>
      </c>
      <c r="AB180" s="14" t="s">
        <v>55</v>
      </c>
      <c r="AC180" s="14" t="s">
        <v>56</v>
      </c>
      <c r="AD180" s="14" t="s">
        <v>57</v>
      </c>
      <c r="AE180" s="12"/>
      <c r="AF180" s="12"/>
      <c r="AH180" s="6"/>
      <c r="AI180" s="6"/>
      <c r="AJ180" s="6"/>
      <c r="AK180" s="6"/>
      <c r="AL180" s="6"/>
    </row>
    <row r="181" spans="1:32" ht="15.75">
      <c r="A181" s="90">
        <v>45</v>
      </c>
      <c r="B181" s="57" t="s">
        <v>61</v>
      </c>
      <c r="C181" s="71">
        <v>100</v>
      </c>
      <c r="D181" s="65">
        <v>1.6</v>
      </c>
      <c r="E181" s="65">
        <v>10</v>
      </c>
      <c r="F181" s="65">
        <v>3.58</v>
      </c>
      <c r="G181" s="65">
        <v>110.6</v>
      </c>
      <c r="H181" s="41">
        <v>100</v>
      </c>
      <c r="I181" s="55">
        <f>D181/C181*H181</f>
        <v>1.6</v>
      </c>
      <c r="J181" s="55">
        <f>E181/D181*I181</f>
        <v>10</v>
      </c>
      <c r="K181" s="55">
        <f>F181/E181*J181</f>
        <v>3.58</v>
      </c>
      <c r="L181" s="55">
        <f>G181/F181*K181</f>
        <v>110.6</v>
      </c>
      <c r="M181" s="41">
        <v>100</v>
      </c>
      <c r="N181" s="15">
        <v>30</v>
      </c>
      <c r="O181" s="55">
        <v>0</v>
      </c>
      <c r="P181" s="55">
        <v>0.1</v>
      </c>
      <c r="Q181" s="55">
        <v>0.02</v>
      </c>
      <c r="R181" s="55">
        <v>48</v>
      </c>
      <c r="S181" s="55">
        <v>31</v>
      </c>
      <c r="T181" s="55">
        <v>16</v>
      </c>
      <c r="U181" s="55">
        <v>0.6</v>
      </c>
      <c r="V181" s="41">
        <v>100</v>
      </c>
      <c r="W181" s="15">
        <f aca="true" t="shared" si="59" ref="W181:W187">N181/M181*V181</f>
        <v>30</v>
      </c>
      <c r="X181" s="15">
        <f aca="true" t="shared" si="60" ref="X181:X187">O181/M181*V181</f>
        <v>0</v>
      </c>
      <c r="Y181" s="15">
        <f aca="true" t="shared" si="61" ref="Y181:Y187">P181/M181*V181</f>
        <v>0.1</v>
      </c>
      <c r="Z181" s="15">
        <f aca="true" t="shared" si="62" ref="Z181:Z187">Q181/M181*V181</f>
        <v>0.02</v>
      </c>
      <c r="AA181" s="15">
        <f aca="true" t="shared" si="63" ref="AA181:AA187">R181/M181*V181</f>
        <v>48</v>
      </c>
      <c r="AB181" s="15">
        <f aca="true" t="shared" si="64" ref="AB181:AB187">S181/M181*V181</f>
        <v>31</v>
      </c>
      <c r="AC181" s="15">
        <f aca="true" t="shared" si="65" ref="AC181:AC187">T181/M181*V181</f>
        <v>16</v>
      </c>
      <c r="AD181" s="15">
        <f aca="true" t="shared" si="66" ref="AD181:AD187">U181/M181*V181</f>
        <v>0.6</v>
      </c>
      <c r="AE181" s="12"/>
      <c r="AF181" s="12"/>
    </row>
    <row r="182" spans="1:38" ht="15.75">
      <c r="A182" s="19">
        <v>132</v>
      </c>
      <c r="B182" s="50" t="s">
        <v>40</v>
      </c>
      <c r="C182" s="63">
        <v>250</v>
      </c>
      <c r="D182" s="63">
        <v>5.03</v>
      </c>
      <c r="E182" s="63">
        <v>11.3</v>
      </c>
      <c r="F182" s="63">
        <v>32.38</v>
      </c>
      <c r="G182" s="69">
        <v>149.6</v>
      </c>
      <c r="H182" s="19">
        <v>300</v>
      </c>
      <c r="I182" s="55">
        <f>D182/C182*H182</f>
        <v>6.0360000000000005</v>
      </c>
      <c r="J182" s="55">
        <f>E182/C182*H182</f>
        <v>13.56</v>
      </c>
      <c r="K182" s="55">
        <f>F182/C182*H182</f>
        <v>38.85600000000001</v>
      </c>
      <c r="L182" s="55">
        <f>G182/C182*H182</f>
        <v>179.51999999999998</v>
      </c>
      <c r="M182" s="41">
        <v>250</v>
      </c>
      <c r="N182" s="55">
        <v>16</v>
      </c>
      <c r="O182" s="55">
        <v>0.27</v>
      </c>
      <c r="P182" s="55"/>
      <c r="Q182" s="55">
        <v>0.11</v>
      </c>
      <c r="R182" s="55">
        <v>19.93</v>
      </c>
      <c r="S182" s="55">
        <v>72.05</v>
      </c>
      <c r="T182" s="55">
        <v>26.6</v>
      </c>
      <c r="U182" s="55">
        <v>1.2</v>
      </c>
      <c r="V182" s="41">
        <v>300</v>
      </c>
      <c r="W182" s="15">
        <f t="shared" si="59"/>
        <v>19.2</v>
      </c>
      <c r="X182" s="15">
        <f t="shared" si="60"/>
        <v>0.324</v>
      </c>
      <c r="Y182" s="15">
        <f t="shared" si="61"/>
        <v>0</v>
      </c>
      <c r="Z182" s="15">
        <f t="shared" si="62"/>
        <v>0.132</v>
      </c>
      <c r="AA182" s="15">
        <f t="shared" si="63"/>
        <v>23.916</v>
      </c>
      <c r="AB182" s="15">
        <f t="shared" si="64"/>
        <v>86.46000000000001</v>
      </c>
      <c r="AC182" s="15">
        <f t="shared" si="65"/>
        <v>31.92</v>
      </c>
      <c r="AD182" s="15">
        <f t="shared" si="66"/>
        <v>1.44</v>
      </c>
      <c r="AE182" s="12"/>
      <c r="AF182" s="12"/>
      <c r="AH182" s="6"/>
      <c r="AI182" s="6"/>
      <c r="AJ182" s="6"/>
      <c r="AK182" s="6"/>
      <c r="AL182" s="6"/>
    </row>
    <row r="183" spans="1:31" s="6" customFormat="1" ht="15">
      <c r="A183" s="19">
        <v>297</v>
      </c>
      <c r="B183" s="50" t="s">
        <v>77</v>
      </c>
      <c r="C183" s="41">
        <v>100</v>
      </c>
      <c r="D183" s="15">
        <v>2.48</v>
      </c>
      <c r="E183" s="15">
        <v>3.63</v>
      </c>
      <c r="F183" s="15">
        <v>25.18</v>
      </c>
      <c r="G183" s="15">
        <v>143.37</v>
      </c>
      <c r="H183" s="41">
        <v>180</v>
      </c>
      <c r="I183" s="15">
        <v>4.3</v>
      </c>
      <c r="J183" s="15">
        <v>4.7</v>
      </c>
      <c r="K183" s="30">
        <v>44.1</v>
      </c>
      <c r="L183" s="15">
        <v>240</v>
      </c>
      <c r="M183" s="41">
        <v>100</v>
      </c>
      <c r="N183" s="15">
        <v>0.1</v>
      </c>
      <c r="O183" s="15">
        <v>0.9</v>
      </c>
      <c r="P183" s="15">
        <v>1.5</v>
      </c>
      <c r="Q183" s="15">
        <v>0.03</v>
      </c>
      <c r="R183" s="15">
        <v>6</v>
      </c>
      <c r="S183" s="15">
        <v>91.4</v>
      </c>
      <c r="T183" s="15">
        <v>19.5</v>
      </c>
      <c r="U183" s="15">
        <v>1</v>
      </c>
      <c r="V183" s="41">
        <v>180</v>
      </c>
      <c r="W183" s="15">
        <f t="shared" si="59"/>
        <v>0.18</v>
      </c>
      <c r="X183" s="15">
        <f t="shared" si="60"/>
        <v>1.62</v>
      </c>
      <c r="Y183" s="15">
        <f t="shared" si="61"/>
        <v>2.6999999999999997</v>
      </c>
      <c r="Z183" s="15">
        <f t="shared" si="62"/>
        <v>0.05399999999999999</v>
      </c>
      <c r="AA183" s="15">
        <f t="shared" si="63"/>
        <v>10.799999999999999</v>
      </c>
      <c r="AB183" s="15">
        <f t="shared" si="64"/>
        <v>164.52</v>
      </c>
      <c r="AC183" s="15">
        <f t="shared" si="65"/>
        <v>35.1</v>
      </c>
      <c r="AD183" s="15">
        <f t="shared" si="66"/>
        <v>1.8</v>
      </c>
      <c r="AE183" s="114"/>
    </row>
    <row r="184" spans="1:32" ht="15.75">
      <c r="A184" s="19">
        <v>141</v>
      </c>
      <c r="B184" s="50" t="s">
        <v>95</v>
      </c>
      <c r="C184" s="63">
        <v>120</v>
      </c>
      <c r="D184" s="63">
        <v>21.68</v>
      </c>
      <c r="E184" s="63">
        <v>24.21</v>
      </c>
      <c r="F184" s="63">
        <v>6.74</v>
      </c>
      <c r="G184" s="69">
        <v>331.53</v>
      </c>
      <c r="H184" s="19">
        <v>130</v>
      </c>
      <c r="I184" s="55">
        <v>22.3</v>
      </c>
      <c r="J184" s="55">
        <v>21.4</v>
      </c>
      <c r="K184" s="55">
        <v>3.8</v>
      </c>
      <c r="L184" s="55">
        <v>297</v>
      </c>
      <c r="M184" s="41">
        <v>80</v>
      </c>
      <c r="N184" s="15">
        <v>3.064</v>
      </c>
      <c r="O184" s="15">
        <v>0.14</v>
      </c>
      <c r="P184" s="15"/>
      <c r="Q184" s="15">
        <v>0.026</v>
      </c>
      <c r="R184" s="15">
        <v>8.264</v>
      </c>
      <c r="S184" s="15">
        <v>19.464</v>
      </c>
      <c r="T184" s="15">
        <v>3.134</v>
      </c>
      <c r="U184" s="15">
        <v>0.332</v>
      </c>
      <c r="V184" s="41">
        <v>120</v>
      </c>
      <c r="W184" s="15">
        <f t="shared" si="59"/>
        <v>4.596</v>
      </c>
      <c r="X184" s="15">
        <f t="shared" si="60"/>
        <v>0.21000000000000002</v>
      </c>
      <c r="Y184" s="15">
        <f t="shared" si="61"/>
        <v>0</v>
      </c>
      <c r="Z184" s="15">
        <f t="shared" si="62"/>
        <v>0.039</v>
      </c>
      <c r="AA184" s="15">
        <f t="shared" si="63"/>
        <v>12.395999999999999</v>
      </c>
      <c r="AB184" s="15">
        <f t="shared" si="64"/>
        <v>29.195999999999998</v>
      </c>
      <c r="AC184" s="15">
        <f t="shared" si="65"/>
        <v>4.7010000000000005</v>
      </c>
      <c r="AD184" s="15">
        <f t="shared" si="66"/>
        <v>0.498</v>
      </c>
      <c r="AE184" s="12"/>
      <c r="AF184" s="12"/>
    </row>
    <row r="185" spans="1:38" ht="15.75">
      <c r="A185" s="85">
        <v>648</v>
      </c>
      <c r="B185" s="18" t="s">
        <v>11</v>
      </c>
      <c r="C185" s="62">
        <v>200</v>
      </c>
      <c r="D185" s="65">
        <v>1.36</v>
      </c>
      <c r="E185" s="65">
        <v>0</v>
      </c>
      <c r="F185" s="65">
        <v>29.02</v>
      </c>
      <c r="G185" s="66">
        <v>116.19</v>
      </c>
      <c r="H185" s="85">
        <v>200</v>
      </c>
      <c r="I185" s="15">
        <v>0</v>
      </c>
      <c r="J185" s="15">
        <v>0</v>
      </c>
      <c r="K185" s="15">
        <v>20</v>
      </c>
      <c r="L185" s="15">
        <v>76</v>
      </c>
      <c r="M185" s="15">
        <v>200</v>
      </c>
      <c r="N185" s="15">
        <v>30</v>
      </c>
      <c r="O185" s="15">
        <v>0</v>
      </c>
      <c r="P185" s="15">
        <v>0</v>
      </c>
      <c r="Q185" s="15">
        <v>2.06</v>
      </c>
      <c r="R185" s="15">
        <v>0.2</v>
      </c>
      <c r="S185" s="15">
        <v>0</v>
      </c>
      <c r="T185" s="15">
        <v>0</v>
      </c>
      <c r="U185" s="8">
        <v>0</v>
      </c>
      <c r="V185" s="93">
        <v>200</v>
      </c>
      <c r="W185" s="15">
        <f t="shared" si="59"/>
        <v>30</v>
      </c>
      <c r="X185" s="15">
        <f t="shared" si="60"/>
        <v>0</v>
      </c>
      <c r="Y185" s="15">
        <f t="shared" si="61"/>
        <v>0</v>
      </c>
      <c r="Z185" s="15">
        <f t="shared" si="62"/>
        <v>2.06</v>
      </c>
      <c r="AA185" s="15">
        <f t="shared" si="63"/>
        <v>0.2</v>
      </c>
      <c r="AB185" s="15">
        <f t="shared" si="64"/>
        <v>0</v>
      </c>
      <c r="AC185" s="15">
        <f t="shared" si="65"/>
        <v>0</v>
      </c>
      <c r="AD185" s="15">
        <f t="shared" si="66"/>
        <v>0</v>
      </c>
      <c r="AE185" s="93"/>
      <c r="AF185" s="93"/>
      <c r="AG185" s="93"/>
      <c r="AH185" s="8"/>
      <c r="AI185" s="92"/>
      <c r="AJ185" s="1"/>
      <c r="AK185" s="1"/>
      <c r="AL185" s="1"/>
    </row>
    <row r="186" spans="1:32" ht="15" customHeight="1">
      <c r="A186" s="85"/>
      <c r="B186" s="50" t="s">
        <v>12</v>
      </c>
      <c r="C186" s="63">
        <v>100</v>
      </c>
      <c r="D186" s="64">
        <v>7.6</v>
      </c>
      <c r="E186" s="64">
        <v>0.8</v>
      </c>
      <c r="F186" s="64">
        <v>47.9</v>
      </c>
      <c r="G186" s="67">
        <v>238</v>
      </c>
      <c r="H186" s="19">
        <v>30</v>
      </c>
      <c r="I186" s="15">
        <f>D186/C186*H186</f>
        <v>2.28</v>
      </c>
      <c r="J186" s="15">
        <f>E186/C186*H186</f>
        <v>0.24</v>
      </c>
      <c r="K186" s="15">
        <f>F186/C186*H186</f>
        <v>14.37</v>
      </c>
      <c r="L186" s="15">
        <f>G186/C186*H186</f>
        <v>71.39999999999999</v>
      </c>
      <c r="M186" s="15">
        <v>20</v>
      </c>
      <c r="N186" s="15"/>
      <c r="O186" s="15"/>
      <c r="P186" s="15">
        <v>0.03</v>
      </c>
      <c r="Q186" s="15">
        <v>5</v>
      </c>
      <c r="R186" s="15">
        <v>17.2</v>
      </c>
      <c r="S186" s="15">
        <v>7</v>
      </c>
      <c r="T186" s="15">
        <v>0.32</v>
      </c>
      <c r="U186" s="20"/>
      <c r="V186" s="20">
        <v>30</v>
      </c>
      <c r="W186" s="15">
        <f t="shared" si="59"/>
        <v>0</v>
      </c>
      <c r="X186" s="15">
        <f t="shared" si="60"/>
        <v>0</v>
      </c>
      <c r="Y186" s="15">
        <f t="shared" si="61"/>
        <v>0.045</v>
      </c>
      <c r="Z186" s="15">
        <f t="shared" si="62"/>
        <v>7.5</v>
      </c>
      <c r="AA186" s="15">
        <f t="shared" si="63"/>
        <v>25.8</v>
      </c>
      <c r="AB186" s="15">
        <f t="shared" si="64"/>
        <v>10.5</v>
      </c>
      <c r="AC186" s="15">
        <f t="shared" si="65"/>
        <v>0.48</v>
      </c>
      <c r="AD186" s="15">
        <f t="shared" si="66"/>
        <v>0</v>
      </c>
      <c r="AE186" s="12"/>
      <c r="AF186" s="12"/>
    </row>
    <row r="187" spans="1:38" ht="16.5" customHeight="1">
      <c r="A187" s="28"/>
      <c r="B187" s="50" t="s">
        <v>58</v>
      </c>
      <c r="C187" s="63">
        <v>100</v>
      </c>
      <c r="D187" s="64">
        <v>6.8</v>
      </c>
      <c r="E187" s="64">
        <v>1</v>
      </c>
      <c r="F187" s="64">
        <v>45</v>
      </c>
      <c r="G187" s="64">
        <v>216</v>
      </c>
      <c r="H187" s="19">
        <v>30</v>
      </c>
      <c r="I187" s="15">
        <f>D187/C187*H187</f>
        <v>2.04</v>
      </c>
      <c r="J187" s="15">
        <f>E187/C187*H187</f>
        <v>0.3</v>
      </c>
      <c r="K187" s="15">
        <f>F187/C187*H187</f>
        <v>13.5</v>
      </c>
      <c r="L187" s="15">
        <f>G187/C187*H187</f>
        <v>64.80000000000001</v>
      </c>
      <c r="M187" s="15">
        <v>20</v>
      </c>
      <c r="N187" s="15"/>
      <c r="O187" s="15">
        <v>0.12</v>
      </c>
      <c r="P187" s="15">
        <v>0.01</v>
      </c>
      <c r="Q187" s="15">
        <v>3.04</v>
      </c>
      <c r="R187" s="15">
        <v>18.4</v>
      </c>
      <c r="S187" s="15">
        <v>4</v>
      </c>
      <c r="T187" s="15">
        <v>0.29</v>
      </c>
      <c r="U187" s="20"/>
      <c r="V187" s="20">
        <v>30</v>
      </c>
      <c r="W187" s="15">
        <f t="shared" si="59"/>
        <v>0</v>
      </c>
      <c r="X187" s="15">
        <f t="shared" si="60"/>
        <v>0.18</v>
      </c>
      <c r="Y187" s="15">
        <f t="shared" si="61"/>
        <v>0.015</v>
      </c>
      <c r="Z187" s="15">
        <f t="shared" si="62"/>
        <v>4.56</v>
      </c>
      <c r="AA187" s="15">
        <f t="shared" si="63"/>
        <v>27.599999999999998</v>
      </c>
      <c r="AB187" s="15">
        <f t="shared" si="64"/>
        <v>6</v>
      </c>
      <c r="AC187" s="15">
        <f t="shared" si="65"/>
        <v>0.43499999999999994</v>
      </c>
      <c r="AD187" s="15">
        <f t="shared" si="66"/>
        <v>0</v>
      </c>
      <c r="AE187" s="12"/>
      <c r="AF187" s="12"/>
      <c r="AH187" s="92"/>
      <c r="AI187" s="92"/>
      <c r="AJ187" s="1"/>
      <c r="AK187" s="1"/>
      <c r="AL187" s="1"/>
    </row>
    <row r="188" spans="1:33" ht="15" customHeight="1">
      <c r="A188" s="19"/>
      <c r="B188" s="50" t="s">
        <v>9</v>
      </c>
      <c r="C188" s="64">
        <f aca="true" t="shared" si="67" ref="C188:L188">SUM(C181:C187)</f>
        <v>970</v>
      </c>
      <c r="D188" s="64">
        <f t="shared" si="67"/>
        <v>46.55</v>
      </c>
      <c r="E188" s="64">
        <f t="shared" si="67"/>
        <v>50.94</v>
      </c>
      <c r="F188" s="64">
        <f t="shared" si="67"/>
        <v>189.79999999999998</v>
      </c>
      <c r="G188" s="64">
        <f t="shared" si="67"/>
        <v>1305.29</v>
      </c>
      <c r="H188" s="41">
        <f t="shared" si="67"/>
        <v>970</v>
      </c>
      <c r="I188" s="15">
        <f t="shared" si="67"/>
        <v>38.556000000000004</v>
      </c>
      <c r="J188" s="15">
        <f t="shared" si="67"/>
        <v>50.199999999999996</v>
      </c>
      <c r="K188" s="15">
        <f t="shared" si="67"/>
        <v>138.20600000000002</v>
      </c>
      <c r="L188" s="15">
        <f t="shared" si="67"/>
        <v>1039.32</v>
      </c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>
        <f aca="true" t="shared" si="68" ref="W188:AD188">SUM(W181:W187)</f>
        <v>83.976</v>
      </c>
      <c r="X188" s="15">
        <f t="shared" si="68"/>
        <v>2.3340000000000005</v>
      </c>
      <c r="Y188" s="15">
        <f t="shared" si="68"/>
        <v>2.86</v>
      </c>
      <c r="Z188" s="15">
        <f t="shared" si="68"/>
        <v>14.364999999999998</v>
      </c>
      <c r="AA188" s="15">
        <f t="shared" si="68"/>
        <v>148.712</v>
      </c>
      <c r="AB188" s="15">
        <f t="shared" si="68"/>
        <v>327.67600000000004</v>
      </c>
      <c r="AC188" s="15">
        <f t="shared" si="68"/>
        <v>88.63600000000001</v>
      </c>
      <c r="AD188" s="15">
        <f t="shared" si="68"/>
        <v>4.338</v>
      </c>
      <c r="AE188" s="6"/>
      <c r="AF188" s="6"/>
      <c r="AG188" s="6"/>
    </row>
    <row r="189" spans="1:32" ht="16.5" customHeight="1">
      <c r="A189" s="188" t="s">
        <v>67</v>
      </c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09"/>
      <c r="AF189" s="109"/>
    </row>
    <row r="190" spans="1:32" ht="17.25" customHeight="1">
      <c r="A190" s="198" t="s">
        <v>65</v>
      </c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09"/>
      <c r="AF190" s="109"/>
    </row>
    <row r="191" spans="1:46" s="6" customFormat="1" ht="16.5" customHeight="1">
      <c r="A191" s="175" t="s">
        <v>26</v>
      </c>
      <c r="B191" s="175"/>
      <c r="C191" s="70"/>
      <c r="D191" s="70"/>
      <c r="E191" s="70"/>
      <c r="F191" s="70"/>
      <c r="G191" s="70"/>
      <c r="H191" s="10"/>
      <c r="I191" s="10"/>
      <c r="J191" s="10"/>
      <c r="K191" s="10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9"/>
      <c r="X191" s="9"/>
      <c r="Y191" s="9"/>
      <c r="Z191" s="9"/>
      <c r="AA191" s="9"/>
      <c r="AB191" s="9"/>
      <c r="AC191" s="9"/>
      <c r="AD191" s="9"/>
      <c r="AH191" s="8"/>
      <c r="AI191" s="92"/>
      <c r="AJ191" s="1"/>
      <c r="AK191" s="1"/>
      <c r="AL191" s="1"/>
      <c r="AM191" s="12"/>
      <c r="AN191" s="12"/>
      <c r="AO191" s="12"/>
      <c r="AP191" s="12"/>
      <c r="AQ191" s="12"/>
      <c r="AR191" s="12"/>
      <c r="AS191" s="12"/>
      <c r="AT191" s="12"/>
    </row>
    <row r="192" spans="1:46" s="6" customFormat="1" ht="16.5" customHeight="1">
      <c r="A192" s="48"/>
      <c r="B192" s="7" t="s">
        <v>33</v>
      </c>
      <c r="C192" s="60"/>
      <c r="D192" s="60"/>
      <c r="E192" s="60"/>
      <c r="F192" s="61"/>
      <c r="G192" s="60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</row>
    <row r="193" spans="1:46" s="6" customFormat="1" ht="15.75" customHeight="1">
      <c r="A193" s="168" t="s">
        <v>0</v>
      </c>
      <c r="B193" s="161" t="s">
        <v>1</v>
      </c>
      <c r="C193" s="195" t="s">
        <v>8</v>
      </c>
      <c r="D193" s="195" t="s">
        <v>3</v>
      </c>
      <c r="E193" s="195"/>
      <c r="F193" s="195"/>
      <c r="G193" s="195" t="s">
        <v>4</v>
      </c>
      <c r="H193" s="196" t="s">
        <v>2</v>
      </c>
      <c r="I193" s="192" t="s">
        <v>3</v>
      </c>
      <c r="J193" s="192"/>
      <c r="K193" s="192"/>
      <c r="L193" s="190" t="s">
        <v>4</v>
      </c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192" t="s">
        <v>48</v>
      </c>
      <c r="X193" s="192"/>
      <c r="Y193" s="192"/>
      <c r="Z193" s="192"/>
      <c r="AA193" s="192" t="s">
        <v>49</v>
      </c>
      <c r="AB193" s="192"/>
      <c r="AC193" s="192"/>
      <c r="AD193" s="19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</row>
    <row r="194" spans="1:32" ht="15.75">
      <c r="A194" s="169"/>
      <c r="B194" s="162"/>
      <c r="C194" s="195"/>
      <c r="D194" s="62" t="s">
        <v>5</v>
      </c>
      <c r="E194" s="62" t="s">
        <v>6</v>
      </c>
      <c r="F194" s="62" t="s">
        <v>7</v>
      </c>
      <c r="G194" s="195"/>
      <c r="H194" s="196"/>
      <c r="I194" s="85" t="s">
        <v>5</v>
      </c>
      <c r="J194" s="85" t="s">
        <v>6</v>
      </c>
      <c r="K194" s="85" t="s">
        <v>7</v>
      </c>
      <c r="L194" s="191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35" t="s">
        <v>51</v>
      </c>
      <c r="X194" s="14" t="s">
        <v>52</v>
      </c>
      <c r="Y194" s="14" t="s">
        <v>53</v>
      </c>
      <c r="Z194" s="14" t="s">
        <v>50</v>
      </c>
      <c r="AA194" s="14" t="s">
        <v>54</v>
      </c>
      <c r="AB194" s="14" t="s">
        <v>55</v>
      </c>
      <c r="AC194" s="14" t="s">
        <v>56</v>
      </c>
      <c r="AD194" s="14" t="s">
        <v>57</v>
      </c>
      <c r="AE194" s="12"/>
      <c r="AF194" s="12"/>
    </row>
    <row r="195" spans="1:38" ht="15.75">
      <c r="A195" s="85">
        <v>297</v>
      </c>
      <c r="B195" s="51" t="s">
        <v>46</v>
      </c>
      <c r="C195" s="62">
        <v>100</v>
      </c>
      <c r="D195" s="65">
        <v>5.82</v>
      </c>
      <c r="E195" s="65">
        <v>3.62</v>
      </c>
      <c r="F195" s="65">
        <v>30</v>
      </c>
      <c r="G195" s="66">
        <v>175.87</v>
      </c>
      <c r="H195" s="85">
        <v>180</v>
      </c>
      <c r="I195" s="15">
        <v>10.4</v>
      </c>
      <c r="J195" s="15">
        <v>6.8</v>
      </c>
      <c r="K195" s="15">
        <v>45.4</v>
      </c>
      <c r="L195" s="15">
        <v>288</v>
      </c>
      <c r="M195" s="42">
        <v>150</v>
      </c>
      <c r="N195" s="15">
        <v>0</v>
      </c>
      <c r="O195" s="15">
        <v>0.003</v>
      </c>
      <c r="P195" s="15">
        <v>2.55</v>
      </c>
      <c r="Q195" s="15">
        <v>0.15</v>
      </c>
      <c r="R195" s="15">
        <v>12.6</v>
      </c>
      <c r="S195" s="15">
        <v>122.85</v>
      </c>
      <c r="T195" s="15">
        <v>62.78</v>
      </c>
      <c r="U195" s="15">
        <v>3.38</v>
      </c>
      <c r="V195" s="42">
        <v>180</v>
      </c>
      <c r="W195" s="15">
        <f>N195/M195*V195</f>
        <v>0</v>
      </c>
      <c r="X195" s="15">
        <f>O195/M195*V195</f>
        <v>0.0036000000000000003</v>
      </c>
      <c r="Y195" s="15">
        <f>P195/M195*V195</f>
        <v>3.0599999999999996</v>
      </c>
      <c r="Z195" s="15">
        <f>Q195/M195*V195</f>
        <v>0.18</v>
      </c>
      <c r="AA195" s="15">
        <f>R195/M195*V195</f>
        <v>15.12</v>
      </c>
      <c r="AB195" s="15">
        <f>S195/M195*V195</f>
        <v>147.42</v>
      </c>
      <c r="AC195" s="15">
        <f>T195/M195*V195</f>
        <v>75.33600000000001</v>
      </c>
      <c r="AD195" s="15">
        <f>U195/M195*V195</f>
        <v>4.056</v>
      </c>
      <c r="AE195" s="6"/>
      <c r="AF195" s="6"/>
      <c r="AG195" s="6"/>
      <c r="AH195" s="8"/>
      <c r="AI195" s="92"/>
      <c r="AJ195" s="1"/>
      <c r="AK195" s="1"/>
      <c r="AL195" s="1"/>
    </row>
    <row r="196" spans="1:32" ht="15.75">
      <c r="A196" s="91">
        <v>8</v>
      </c>
      <c r="B196" s="29" t="s">
        <v>45</v>
      </c>
      <c r="C196" s="83">
        <v>80</v>
      </c>
      <c r="D196" s="84">
        <v>18.22</v>
      </c>
      <c r="E196" s="84">
        <v>18.22</v>
      </c>
      <c r="F196" s="84">
        <v>0.97</v>
      </c>
      <c r="G196" s="84">
        <v>242.68</v>
      </c>
      <c r="H196" s="85">
        <v>120</v>
      </c>
      <c r="I196" s="15">
        <v>41.28</v>
      </c>
      <c r="J196" s="15">
        <v>34.68</v>
      </c>
      <c r="K196" s="15">
        <v>0.36</v>
      </c>
      <c r="L196" s="15">
        <v>478.8</v>
      </c>
      <c r="M196" s="42">
        <v>80</v>
      </c>
      <c r="N196" s="15"/>
      <c r="O196" s="15">
        <v>0.04</v>
      </c>
      <c r="P196" s="15"/>
      <c r="Q196" s="15">
        <v>0.08</v>
      </c>
      <c r="R196" s="15">
        <v>10</v>
      </c>
      <c r="S196" s="15">
        <v>210</v>
      </c>
      <c r="T196" s="15">
        <v>25</v>
      </c>
      <c r="U196" s="45">
        <v>1.5</v>
      </c>
      <c r="V196" s="42">
        <v>100</v>
      </c>
      <c r="W196" s="15">
        <f>N196/M196*V196</f>
        <v>0</v>
      </c>
      <c r="X196" s="15">
        <v>0.06</v>
      </c>
      <c r="Y196" s="15">
        <f>P196/M196*V196</f>
        <v>0</v>
      </c>
      <c r="Z196" s="15">
        <v>0.12</v>
      </c>
      <c r="AA196" s="15">
        <v>15</v>
      </c>
      <c r="AB196" s="15">
        <v>315</v>
      </c>
      <c r="AC196" s="15">
        <v>37.5</v>
      </c>
      <c r="AD196" s="15">
        <v>2.26</v>
      </c>
      <c r="AE196" s="12"/>
      <c r="AF196" s="12"/>
    </row>
    <row r="197" spans="1:38" ht="16.5" customHeight="1">
      <c r="A197" s="19">
        <v>123</v>
      </c>
      <c r="B197" s="27" t="s">
        <v>62</v>
      </c>
      <c r="C197" s="63">
        <v>200</v>
      </c>
      <c r="D197" s="64">
        <v>0.11</v>
      </c>
      <c r="E197" s="64">
        <f>-E740</f>
        <v>0</v>
      </c>
      <c r="F197" s="64">
        <v>21.07</v>
      </c>
      <c r="G197" s="67">
        <v>84.69</v>
      </c>
      <c r="H197" s="19">
        <v>200</v>
      </c>
      <c r="I197" s="55">
        <v>0.2</v>
      </c>
      <c r="J197" s="55">
        <v>0.1</v>
      </c>
      <c r="K197" s="132">
        <v>17.2</v>
      </c>
      <c r="L197" s="15">
        <v>68</v>
      </c>
      <c r="M197" s="15">
        <v>200</v>
      </c>
      <c r="N197" s="15">
        <v>1.4</v>
      </c>
      <c r="O197" s="15">
        <v>0</v>
      </c>
      <c r="P197" s="15">
        <v>0</v>
      </c>
      <c r="Q197" s="15">
        <v>0</v>
      </c>
      <c r="R197" s="15">
        <v>3.4</v>
      </c>
      <c r="S197" s="15">
        <v>2.2</v>
      </c>
      <c r="T197" s="85">
        <v>1.6</v>
      </c>
      <c r="U197" s="12">
        <v>0.18</v>
      </c>
      <c r="V197" s="12">
        <v>200</v>
      </c>
      <c r="W197" s="15">
        <f>N197/M197*V197</f>
        <v>1.4</v>
      </c>
      <c r="X197" s="15">
        <f>O197/M197*V197</f>
        <v>0</v>
      </c>
      <c r="Y197" s="15">
        <f>P197/M197*V197</f>
        <v>0</v>
      </c>
      <c r="Z197" s="15">
        <f>Q197/M197*V197</f>
        <v>0</v>
      </c>
      <c r="AA197" s="15">
        <f>R197/M197*V197</f>
        <v>3.4000000000000004</v>
      </c>
      <c r="AB197" s="15">
        <f>S197/M197*V197</f>
        <v>2.2</v>
      </c>
      <c r="AC197" s="15">
        <f>T197/M197*V197</f>
        <v>1.6</v>
      </c>
      <c r="AD197" s="15">
        <f>U197/M197*V197</f>
        <v>0.18</v>
      </c>
      <c r="AE197" s="12"/>
      <c r="AF197" s="12"/>
      <c r="AH197" s="93"/>
      <c r="AI197" s="93"/>
      <c r="AJ197" s="8"/>
      <c r="AK197" s="1"/>
      <c r="AL197" s="1"/>
    </row>
    <row r="198" spans="1:32" ht="15" customHeight="1">
      <c r="A198" s="85"/>
      <c r="B198" s="50" t="s">
        <v>12</v>
      </c>
      <c r="C198" s="63">
        <v>100</v>
      </c>
      <c r="D198" s="64">
        <v>7.6</v>
      </c>
      <c r="E198" s="64">
        <v>0.8</v>
      </c>
      <c r="F198" s="64">
        <v>47.9</v>
      </c>
      <c r="G198" s="67">
        <v>238</v>
      </c>
      <c r="H198" s="19">
        <v>30</v>
      </c>
      <c r="I198" s="15">
        <f>D198/C198*H198</f>
        <v>2.28</v>
      </c>
      <c r="J198" s="15">
        <f>E198/C198*H198</f>
        <v>0.24</v>
      </c>
      <c r="K198" s="15">
        <f>F198/C198*H198</f>
        <v>14.37</v>
      </c>
      <c r="L198" s="15">
        <f>G198/C198*H198</f>
        <v>71.39999999999999</v>
      </c>
      <c r="M198" s="15">
        <v>20</v>
      </c>
      <c r="N198" s="15"/>
      <c r="O198" s="15"/>
      <c r="P198" s="15">
        <v>0.03</v>
      </c>
      <c r="Q198" s="15">
        <v>5</v>
      </c>
      <c r="R198" s="15">
        <v>17.2</v>
      </c>
      <c r="S198" s="15">
        <v>7</v>
      </c>
      <c r="T198" s="15">
        <v>0.32</v>
      </c>
      <c r="U198" s="20"/>
      <c r="V198" s="20">
        <v>30</v>
      </c>
      <c r="W198" s="15">
        <f>N198/M198*V198</f>
        <v>0</v>
      </c>
      <c r="X198" s="15">
        <f>O198/M198*V198</f>
        <v>0</v>
      </c>
      <c r="Y198" s="15">
        <f>P198/M198*V198</f>
        <v>0.045</v>
      </c>
      <c r="Z198" s="15">
        <f>Q198/M198*V198</f>
        <v>7.5</v>
      </c>
      <c r="AA198" s="15">
        <f>R198/M198*V198</f>
        <v>25.8</v>
      </c>
      <c r="AB198" s="15">
        <f>S198/M198*V198</f>
        <v>10.5</v>
      </c>
      <c r="AC198" s="15">
        <f>T198/M198*V198</f>
        <v>0.48</v>
      </c>
      <c r="AD198" s="15">
        <f>U198/M198*V198</f>
        <v>0</v>
      </c>
      <c r="AE198" s="12"/>
      <c r="AF198" s="12"/>
    </row>
    <row r="199" spans="1:38" ht="16.5" customHeight="1">
      <c r="A199" s="28"/>
      <c r="B199" s="50" t="s">
        <v>58</v>
      </c>
      <c r="C199" s="63">
        <v>100</v>
      </c>
      <c r="D199" s="64">
        <v>6.8</v>
      </c>
      <c r="E199" s="64">
        <v>1</v>
      </c>
      <c r="F199" s="64">
        <v>45</v>
      </c>
      <c r="G199" s="64">
        <v>216</v>
      </c>
      <c r="H199" s="19">
        <v>30</v>
      </c>
      <c r="I199" s="15">
        <f>D199/C199*H199</f>
        <v>2.04</v>
      </c>
      <c r="J199" s="15">
        <f>E199/C199*H199</f>
        <v>0.3</v>
      </c>
      <c r="K199" s="15">
        <f>F199/C199*H199</f>
        <v>13.5</v>
      </c>
      <c r="L199" s="15">
        <f>G199/C199*H199</f>
        <v>64.80000000000001</v>
      </c>
      <c r="M199" s="15">
        <v>20</v>
      </c>
      <c r="N199" s="15"/>
      <c r="O199" s="15">
        <v>0.12</v>
      </c>
      <c r="P199" s="15">
        <v>0.01</v>
      </c>
      <c r="Q199" s="15">
        <v>3.04</v>
      </c>
      <c r="R199" s="15">
        <v>18.4</v>
      </c>
      <c r="S199" s="15">
        <v>4</v>
      </c>
      <c r="T199" s="15">
        <v>0.29</v>
      </c>
      <c r="U199" s="20"/>
      <c r="V199" s="20">
        <v>30</v>
      </c>
      <c r="W199" s="15">
        <f>N199/M199*V199</f>
        <v>0</v>
      </c>
      <c r="X199" s="15">
        <f>O199/M199*V199</f>
        <v>0.18</v>
      </c>
      <c r="Y199" s="15">
        <f>P199/M199*V199</f>
        <v>0.015</v>
      </c>
      <c r="Z199" s="15">
        <f>Q199/M199*V199</f>
        <v>4.56</v>
      </c>
      <c r="AA199" s="15">
        <f>R199/M199*V199</f>
        <v>27.599999999999998</v>
      </c>
      <c r="AB199" s="15">
        <f>S199/M199*V199</f>
        <v>6</v>
      </c>
      <c r="AC199" s="15">
        <f>T199/M199*V199</f>
        <v>0.43499999999999994</v>
      </c>
      <c r="AD199" s="15">
        <f>U199/M199*V199</f>
        <v>0</v>
      </c>
      <c r="AE199" s="12"/>
      <c r="AF199" s="12"/>
      <c r="AH199" s="92"/>
      <c r="AI199" s="92"/>
      <c r="AJ199" s="1"/>
      <c r="AK199" s="1"/>
      <c r="AL199" s="1"/>
    </row>
    <row r="200" spans="1:32" ht="15.75">
      <c r="A200" s="85"/>
      <c r="B200" s="51" t="s">
        <v>9</v>
      </c>
      <c r="C200" s="78">
        <f aca="true" t="shared" si="69" ref="C200:AD200">SUM(C195:C199)</f>
        <v>580</v>
      </c>
      <c r="D200" s="78">
        <f t="shared" si="69"/>
        <v>38.55</v>
      </c>
      <c r="E200" s="78">
        <f t="shared" si="69"/>
        <v>23.64</v>
      </c>
      <c r="F200" s="78">
        <f t="shared" si="69"/>
        <v>144.94</v>
      </c>
      <c r="G200" s="78">
        <f t="shared" si="69"/>
        <v>957.24</v>
      </c>
      <c r="H200" s="42">
        <f t="shared" si="69"/>
        <v>560</v>
      </c>
      <c r="I200" s="21">
        <f t="shared" si="69"/>
        <v>56.2</v>
      </c>
      <c r="J200" s="21">
        <f t="shared" si="69"/>
        <v>42.12</v>
      </c>
      <c r="K200" s="21">
        <f t="shared" si="69"/>
        <v>90.83</v>
      </c>
      <c r="L200" s="46">
        <f t="shared" si="69"/>
        <v>971</v>
      </c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7">
        <f t="shared" si="69"/>
        <v>1.4</v>
      </c>
      <c r="X200" s="47">
        <f t="shared" si="69"/>
        <v>0.24359999999999998</v>
      </c>
      <c r="Y200" s="47">
        <f t="shared" si="69"/>
        <v>3.1199999999999997</v>
      </c>
      <c r="Z200" s="47">
        <f t="shared" si="69"/>
        <v>12.36</v>
      </c>
      <c r="AA200" s="47">
        <f t="shared" si="69"/>
        <v>86.91999999999999</v>
      </c>
      <c r="AB200" s="47">
        <f t="shared" si="69"/>
        <v>481.11999999999995</v>
      </c>
      <c r="AC200" s="47">
        <f t="shared" si="69"/>
        <v>115.35100000000001</v>
      </c>
      <c r="AD200" s="23">
        <f t="shared" si="69"/>
        <v>6.4959999999999996</v>
      </c>
      <c r="AE200" s="12"/>
      <c r="AF200" s="12"/>
    </row>
    <row r="201" spans="1:46" ht="15.75">
      <c r="A201" s="93"/>
      <c r="B201" s="7" t="s">
        <v>35</v>
      </c>
      <c r="C201" s="94"/>
      <c r="D201" s="68"/>
      <c r="E201" s="68"/>
      <c r="F201" s="68"/>
      <c r="G201" s="68"/>
      <c r="H201" s="24"/>
      <c r="I201" s="8"/>
      <c r="J201" s="8"/>
      <c r="K201" s="8"/>
      <c r="L201" s="25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12"/>
      <c r="AF201" s="12"/>
      <c r="AM201" s="6"/>
      <c r="AN201" s="6"/>
      <c r="AO201" s="6"/>
      <c r="AP201" s="6"/>
      <c r="AQ201" s="6"/>
      <c r="AR201" s="6"/>
      <c r="AS201" s="6"/>
      <c r="AT201" s="6"/>
    </row>
    <row r="202" spans="1:46" ht="15.75" customHeight="1">
      <c r="A202" s="168" t="s">
        <v>0</v>
      </c>
      <c r="B202" s="161" t="s">
        <v>17</v>
      </c>
      <c r="C202" s="163" t="s">
        <v>8</v>
      </c>
      <c r="D202" s="158" t="s">
        <v>3</v>
      </c>
      <c r="E202" s="159"/>
      <c r="F202" s="160"/>
      <c r="G202" s="193" t="s">
        <v>4</v>
      </c>
      <c r="H202" s="161" t="s">
        <v>2</v>
      </c>
      <c r="I202" s="154" t="s">
        <v>3</v>
      </c>
      <c r="J202" s="155"/>
      <c r="K202" s="156"/>
      <c r="L202" s="190" t="s">
        <v>4</v>
      </c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192" t="s">
        <v>48</v>
      </c>
      <c r="X202" s="192"/>
      <c r="Y202" s="192"/>
      <c r="Z202" s="192"/>
      <c r="AA202" s="192" t="s">
        <v>49</v>
      </c>
      <c r="AB202" s="192"/>
      <c r="AC202" s="192"/>
      <c r="AD202" s="192"/>
      <c r="AE202" s="8"/>
      <c r="AF202" s="8"/>
      <c r="AG202" s="8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1:38" ht="15.75">
      <c r="A203" s="169"/>
      <c r="B203" s="162"/>
      <c r="C203" s="164"/>
      <c r="D203" s="62" t="s">
        <v>5</v>
      </c>
      <c r="E203" s="62" t="s">
        <v>6</v>
      </c>
      <c r="F203" s="62" t="s">
        <v>7</v>
      </c>
      <c r="G203" s="194"/>
      <c r="H203" s="162"/>
      <c r="I203" s="85" t="s">
        <v>5</v>
      </c>
      <c r="J203" s="85" t="s">
        <v>6</v>
      </c>
      <c r="K203" s="85" t="s">
        <v>7</v>
      </c>
      <c r="L203" s="19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14" t="s">
        <v>51</v>
      </c>
      <c r="X203" s="14" t="s">
        <v>52</v>
      </c>
      <c r="Y203" s="14" t="s">
        <v>53</v>
      </c>
      <c r="Z203" s="14" t="s">
        <v>50</v>
      </c>
      <c r="AA203" s="14" t="s">
        <v>54</v>
      </c>
      <c r="AB203" s="14" t="s">
        <v>55</v>
      </c>
      <c r="AC203" s="14" t="s">
        <v>56</v>
      </c>
      <c r="AD203" s="14" t="s">
        <v>57</v>
      </c>
      <c r="AE203" s="12"/>
      <c r="AF203" s="12"/>
      <c r="AH203" s="6"/>
      <c r="AI203" s="6"/>
      <c r="AJ203" s="6"/>
      <c r="AK203" s="6"/>
      <c r="AL203" s="6"/>
    </row>
    <row r="204" spans="1:32" ht="27" customHeight="1">
      <c r="A204" s="139">
        <v>1</v>
      </c>
      <c r="B204" s="148" t="s">
        <v>97</v>
      </c>
      <c r="C204" s="118">
        <v>100</v>
      </c>
      <c r="D204" s="55">
        <v>2.8</v>
      </c>
      <c r="E204" s="55">
        <v>0</v>
      </c>
      <c r="F204" s="55">
        <v>16.1</v>
      </c>
      <c r="G204" s="119">
        <v>16.1</v>
      </c>
      <c r="H204" s="118">
        <v>100</v>
      </c>
      <c r="I204" s="34">
        <v>2.3</v>
      </c>
      <c r="J204" s="34">
        <v>7.2</v>
      </c>
      <c r="K204" s="34">
        <v>9.1</v>
      </c>
      <c r="L204" s="34">
        <v>110</v>
      </c>
      <c r="M204" s="55">
        <v>100</v>
      </c>
      <c r="N204" s="55"/>
      <c r="O204" s="20"/>
      <c r="P204" s="20"/>
      <c r="Q204" s="20"/>
      <c r="R204" s="55">
        <v>25</v>
      </c>
      <c r="S204" s="55">
        <v>20</v>
      </c>
      <c r="T204" s="45"/>
      <c r="U204" s="55">
        <v>1.2</v>
      </c>
      <c r="V204" s="139">
        <v>100</v>
      </c>
      <c r="W204" s="15">
        <v>5.3</v>
      </c>
      <c r="X204" s="15">
        <f>O204/M204*V204</f>
        <v>0</v>
      </c>
      <c r="Y204" s="15">
        <f>P204/M204*V204</f>
        <v>0</v>
      </c>
      <c r="Z204" s="15">
        <v>0.08</v>
      </c>
      <c r="AA204" s="15">
        <v>13</v>
      </c>
      <c r="AB204" s="15">
        <v>0</v>
      </c>
      <c r="AC204" s="15">
        <v>15.5</v>
      </c>
      <c r="AD204" s="15">
        <v>0.7</v>
      </c>
      <c r="AE204" s="12"/>
      <c r="AF204" s="12"/>
    </row>
    <row r="205" spans="1:32" ht="15" customHeight="1">
      <c r="A205" s="110"/>
      <c r="B205" s="117" t="s">
        <v>70</v>
      </c>
      <c r="C205" s="118">
        <v>100</v>
      </c>
      <c r="D205" s="55">
        <v>2.8</v>
      </c>
      <c r="E205" s="55">
        <v>0</v>
      </c>
      <c r="F205" s="55">
        <v>16.1</v>
      </c>
      <c r="G205" s="119">
        <v>16.1</v>
      </c>
      <c r="H205" s="118">
        <v>100</v>
      </c>
      <c r="I205" s="34">
        <v>1.08</v>
      </c>
      <c r="J205" s="34">
        <v>3.04</v>
      </c>
      <c r="K205" s="34">
        <v>1.04</v>
      </c>
      <c r="L205" s="34">
        <v>26.8</v>
      </c>
      <c r="M205" s="55">
        <v>100</v>
      </c>
      <c r="N205" s="55"/>
      <c r="O205" s="20"/>
      <c r="P205" s="20"/>
      <c r="Q205" s="20"/>
      <c r="R205" s="55">
        <v>25</v>
      </c>
      <c r="S205" s="55">
        <v>20</v>
      </c>
      <c r="T205" s="45"/>
      <c r="U205" s="55">
        <v>1.2</v>
      </c>
      <c r="V205" s="110">
        <v>100</v>
      </c>
      <c r="W205" s="15">
        <f aca="true" t="shared" si="70" ref="W205:W210">N205/M205*V205</f>
        <v>0</v>
      </c>
      <c r="X205" s="15">
        <f aca="true" t="shared" si="71" ref="X205:X210">O205/M205*V205</f>
        <v>0</v>
      </c>
      <c r="Y205" s="15">
        <f aca="true" t="shared" si="72" ref="Y205:Y210">P205/M205*V205</f>
        <v>0</v>
      </c>
      <c r="Z205" s="15">
        <f aca="true" t="shared" si="73" ref="Z205:Z210">Q205/M205*V205</f>
        <v>0</v>
      </c>
      <c r="AA205" s="15">
        <f aca="true" t="shared" si="74" ref="AA205:AA210">R205/M205*V205</f>
        <v>25</v>
      </c>
      <c r="AB205" s="15">
        <f aca="true" t="shared" si="75" ref="AB205:AB210">S205/M205*V205</f>
        <v>20</v>
      </c>
      <c r="AC205" s="15">
        <f aca="true" t="shared" si="76" ref="AC205:AC210">T205/M205*V205</f>
        <v>0</v>
      </c>
      <c r="AD205" s="15">
        <f aca="true" t="shared" si="77" ref="AD205:AD210">U205/M205*V205</f>
        <v>1.2</v>
      </c>
      <c r="AE205" s="12"/>
      <c r="AF205" s="12"/>
    </row>
    <row r="206" spans="1:46" ht="15" customHeight="1">
      <c r="A206" s="103">
        <v>110</v>
      </c>
      <c r="B206" s="59" t="s">
        <v>78</v>
      </c>
      <c r="C206" s="104">
        <v>250</v>
      </c>
      <c r="D206" s="105">
        <v>1.9</v>
      </c>
      <c r="E206" s="105">
        <v>6.66</v>
      </c>
      <c r="F206" s="105">
        <v>10.81</v>
      </c>
      <c r="G206" s="105">
        <v>111.11</v>
      </c>
      <c r="H206" s="111">
        <v>300</v>
      </c>
      <c r="I206" s="101">
        <v>2</v>
      </c>
      <c r="J206" s="101">
        <v>6</v>
      </c>
      <c r="K206" s="101">
        <v>14</v>
      </c>
      <c r="L206" s="101">
        <v>117</v>
      </c>
      <c r="M206" s="102">
        <v>100</v>
      </c>
      <c r="N206" s="101">
        <v>4.8</v>
      </c>
      <c r="O206" s="101">
        <v>0.4</v>
      </c>
      <c r="P206" s="101">
        <v>0.1</v>
      </c>
      <c r="Q206" s="101">
        <v>0.03</v>
      </c>
      <c r="R206" s="101">
        <v>17.1</v>
      </c>
      <c r="S206" s="101">
        <v>51.5</v>
      </c>
      <c r="T206" s="101">
        <v>14</v>
      </c>
      <c r="U206" s="101">
        <v>1</v>
      </c>
      <c r="V206" s="102">
        <v>300</v>
      </c>
      <c r="W206" s="101">
        <f t="shared" si="70"/>
        <v>14.4</v>
      </c>
      <c r="X206" s="101">
        <f t="shared" si="71"/>
        <v>1.2</v>
      </c>
      <c r="Y206" s="101">
        <f t="shared" si="72"/>
        <v>0.3</v>
      </c>
      <c r="Z206" s="101">
        <f t="shared" si="73"/>
        <v>0.09</v>
      </c>
      <c r="AA206" s="101">
        <f t="shared" si="74"/>
        <v>51.300000000000004</v>
      </c>
      <c r="AB206" s="101">
        <f t="shared" si="75"/>
        <v>154.5</v>
      </c>
      <c r="AC206" s="101">
        <f t="shared" si="76"/>
        <v>42.00000000000001</v>
      </c>
      <c r="AD206" s="101">
        <f t="shared" si="77"/>
        <v>3</v>
      </c>
      <c r="AE206" s="6"/>
      <c r="AF206" s="6"/>
      <c r="AM206" s="16"/>
      <c r="AN206" s="16"/>
      <c r="AO206" s="16"/>
      <c r="AP206" s="16"/>
      <c r="AQ206" s="16"/>
      <c r="AR206" s="16"/>
      <c r="AS206" s="16"/>
      <c r="AT206" s="16"/>
    </row>
    <row r="207" spans="1:39" ht="15.75">
      <c r="A207" s="110">
        <v>436</v>
      </c>
      <c r="B207" s="50" t="s">
        <v>36</v>
      </c>
      <c r="C207" s="63">
        <v>220</v>
      </c>
      <c r="D207" s="64">
        <v>22.54</v>
      </c>
      <c r="E207" s="65">
        <v>17.33</v>
      </c>
      <c r="F207" s="65">
        <v>22.13</v>
      </c>
      <c r="G207" s="66">
        <v>334.08</v>
      </c>
      <c r="H207" s="19">
        <v>250</v>
      </c>
      <c r="I207" s="15">
        <v>19.3</v>
      </c>
      <c r="J207" s="15">
        <v>19.9</v>
      </c>
      <c r="K207" s="15">
        <v>18.9</v>
      </c>
      <c r="L207" s="15">
        <v>334</v>
      </c>
      <c r="M207" s="41">
        <v>250</v>
      </c>
      <c r="N207" s="15">
        <v>1.4</v>
      </c>
      <c r="O207" s="15">
        <v>0</v>
      </c>
      <c r="P207" s="15">
        <v>1.8</v>
      </c>
      <c r="Q207" s="15">
        <v>0.06</v>
      </c>
      <c r="R207" s="15">
        <v>22</v>
      </c>
      <c r="S207" s="15">
        <v>312</v>
      </c>
      <c r="T207" s="15">
        <v>76</v>
      </c>
      <c r="U207" s="15">
        <v>1.4</v>
      </c>
      <c r="V207" s="41">
        <v>250</v>
      </c>
      <c r="W207" s="15">
        <f t="shared" si="70"/>
        <v>1.4</v>
      </c>
      <c r="X207" s="15">
        <f t="shared" si="71"/>
        <v>0</v>
      </c>
      <c r="Y207" s="15">
        <f t="shared" si="72"/>
        <v>1.8</v>
      </c>
      <c r="Z207" s="15">
        <f t="shared" si="73"/>
        <v>0.06</v>
      </c>
      <c r="AA207" s="15">
        <f t="shared" si="74"/>
        <v>22</v>
      </c>
      <c r="AB207" s="15">
        <f t="shared" si="75"/>
        <v>312</v>
      </c>
      <c r="AC207" s="15">
        <f t="shared" si="76"/>
        <v>76</v>
      </c>
      <c r="AD207" s="15">
        <f t="shared" si="77"/>
        <v>1.4</v>
      </c>
      <c r="AE207" s="12"/>
      <c r="AF207" s="12"/>
      <c r="AM207" s="114"/>
    </row>
    <row r="208" spans="1:32" ht="15.75">
      <c r="A208" s="85"/>
      <c r="B208" s="18" t="s">
        <v>39</v>
      </c>
      <c r="C208" s="62">
        <v>100</v>
      </c>
      <c r="D208" s="65">
        <v>0</v>
      </c>
      <c r="E208" s="65">
        <v>0</v>
      </c>
      <c r="F208" s="65">
        <v>22.4</v>
      </c>
      <c r="G208" s="66">
        <v>44</v>
      </c>
      <c r="H208" s="85">
        <v>200</v>
      </c>
      <c r="I208" s="15">
        <f>D208/C208*H208</f>
        <v>0</v>
      </c>
      <c r="J208" s="15">
        <f>E208/C208*H208</f>
        <v>0</v>
      </c>
      <c r="K208" s="15">
        <v>18</v>
      </c>
      <c r="L208" s="15">
        <v>72</v>
      </c>
      <c r="M208" s="42">
        <v>200</v>
      </c>
      <c r="N208" s="15">
        <v>40</v>
      </c>
      <c r="O208" s="15">
        <v>0</v>
      </c>
      <c r="P208" s="15">
        <v>0.04</v>
      </c>
      <c r="Q208" s="15">
        <v>0.28</v>
      </c>
      <c r="R208" s="15">
        <v>5.2</v>
      </c>
      <c r="S208" s="15">
        <v>4</v>
      </c>
      <c r="T208" s="15">
        <v>2.4</v>
      </c>
      <c r="U208" s="15">
        <v>0.7</v>
      </c>
      <c r="V208" s="42">
        <v>200</v>
      </c>
      <c r="W208" s="15">
        <f t="shared" si="70"/>
        <v>40</v>
      </c>
      <c r="X208" s="15">
        <f t="shared" si="71"/>
        <v>0</v>
      </c>
      <c r="Y208" s="15">
        <f t="shared" si="72"/>
        <v>0.04</v>
      </c>
      <c r="Z208" s="15">
        <f t="shared" si="73"/>
        <v>0.28</v>
      </c>
      <c r="AA208" s="15">
        <f t="shared" si="74"/>
        <v>5.2</v>
      </c>
      <c r="AB208" s="15">
        <f t="shared" si="75"/>
        <v>4</v>
      </c>
      <c r="AC208" s="15">
        <f t="shared" si="76"/>
        <v>2.4</v>
      </c>
      <c r="AD208" s="15">
        <f t="shared" si="77"/>
        <v>0.7</v>
      </c>
      <c r="AE208" s="12"/>
      <c r="AF208" s="12"/>
    </row>
    <row r="209" spans="1:32" ht="15" customHeight="1">
      <c r="A209" s="85"/>
      <c r="B209" s="50" t="s">
        <v>12</v>
      </c>
      <c r="C209" s="63">
        <v>100</v>
      </c>
      <c r="D209" s="64">
        <v>7.6</v>
      </c>
      <c r="E209" s="64">
        <v>0.8</v>
      </c>
      <c r="F209" s="64">
        <v>47.9</v>
      </c>
      <c r="G209" s="67">
        <v>238</v>
      </c>
      <c r="H209" s="19">
        <v>30</v>
      </c>
      <c r="I209" s="15">
        <f>D209/C209*H209</f>
        <v>2.28</v>
      </c>
      <c r="J209" s="15">
        <f>E209/C209*H209</f>
        <v>0.24</v>
      </c>
      <c r="K209" s="15">
        <f>F209/C209*H209</f>
        <v>14.37</v>
      </c>
      <c r="L209" s="15">
        <f>G209/C209*H209</f>
        <v>71.39999999999999</v>
      </c>
      <c r="M209" s="15">
        <v>20</v>
      </c>
      <c r="N209" s="15"/>
      <c r="O209" s="15"/>
      <c r="P209" s="15">
        <v>0.03</v>
      </c>
      <c r="Q209" s="15">
        <v>5</v>
      </c>
      <c r="R209" s="15">
        <v>17.2</v>
      </c>
      <c r="S209" s="15">
        <v>7</v>
      </c>
      <c r="T209" s="15">
        <v>0.32</v>
      </c>
      <c r="U209" s="20"/>
      <c r="V209" s="20">
        <v>30</v>
      </c>
      <c r="W209" s="15">
        <f t="shared" si="70"/>
        <v>0</v>
      </c>
      <c r="X209" s="15">
        <f t="shared" si="71"/>
        <v>0</v>
      </c>
      <c r="Y209" s="15">
        <f t="shared" si="72"/>
        <v>0.045</v>
      </c>
      <c r="Z209" s="15">
        <f t="shared" si="73"/>
        <v>7.5</v>
      </c>
      <c r="AA209" s="15">
        <f t="shared" si="74"/>
        <v>25.8</v>
      </c>
      <c r="AB209" s="15">
        <f t="shared" si="75"/>
        <v>10.5</v>
      </c>
      <c r="AC209" s="15">
        <f t="shared" si="76"/>
        <v>0.48</v>
      </c>
      <c r="AD209" s="15">
        <f t="shared" si="77"/>
        <v>0</v>
      </c>
      <c r="AE209" s="12"/>
      <c r="AF209" s="12"/>
    </row>
    <row r="210" spans="1:38" ht="16.5" customHeight="1">
      <c r="A210" s="28"/>
      <c r="B210" s="50" t="s">
        <v>58</v>
      </c>
      <c r="C210" s="63">
        <v>100</v>
      </c>
      <c r="D210" s="64">
        <v>6.8</v>
      </c>
      <c r="E210" s="64">
        <v>1</v>
      </c>
      <c r="F210" s="64">
        <v>45</v>
      </c>
      <c r="G210" s="64">
        <v>216</v>
      </c>
      <c r="H210" s="19">
        <v>30</v>
      </c>
      <c r="I210" s="15">
        <f>D210/C210*H210</f>
        <v>2.04</v>
      </c>
      <c r="J210" s="15">
        <f>E210/C210*H210</f>
        <v>0.3</v>
      </c>
      <c r="K210" s="15">
        <f>F210/C210*H210</f>
        <v>13.5</v>
      </c>
      <c r="L210" s="15">
        <f>G210/C210*H210</f>
        <v>64.80000000000001</v>
      </c>
      <c r="M210" s="15">
        <v>20</v>
      </c>
      <c r="N210" s="15"/>
      <c r="O210" s="15">
        <v>0.12</v>
      </c>
      <c r="P210" s="15">
        <v>0.01</v>
      </c>
      <c r="Q210" s="15">
        <v>3.04</v>
      </c>
      <c r="R210" s="15">
        <v>18.4</v>
      </c>
      <c r="S210" s="15">
        <v>4</v>
      </c>
      <c r="T210" s="15">
        <v>0.29</v>
      </c>
      <c r="U210" s="20"/>
      <c r="V210" s="20">
        <v>30</v>
      </c>
      <c r="W210" s="15">
        <f t="shared" si="70"/>
        <v>0</v>
      </c>
      <c r="X210" s="15">
        <f t="shared" si="71"/>
        <v>0.18</v>
      </c>
      <c r="Y210" s="15">
        <f t="shared" si="72"/>
        <v>0.015</v>
      </c>
      <c r="Z210" s="15">
        <f t="shared" si="73"/>
        <v>4.56</v>
      </c>
      <c r="AA210" s="15">
        <f t="shared" si="74"/>
        <v>27.599999999999998</v>
      </c>
      <c r="AB210" s="15">
        <f t="shared" si="75"/>
        <v>6</v>
      </c>
      <c r="AC210" s="15">
        <f t="shared" si="76"/>
        <v>0.43499999999999994</v>
      </c>
      <c r="AD210" s="15">
        <f t="shared" si="77"/>
        <v>0</v>
      </c>
      <c r="AE210" s="12"/>
      <c r="AF210" s="12"/>
      <c r="AH210" s="92"/>
      <c r="AI210" s="92"/>
      <c r="AJ210" s="1"/>
      <c r="AK210" s="1"/>
      <c r="AL210" s="1"/>
    </row>
    <row r="211" spans="1:32" ht="15.75" customHeight="1">
      <c r="A211" s="85"/>
      <c r="B211" s="51" t="s">
        <v>9</v>
      </c>
      <c r="C211" s="78">
        <f>SUM(C205:C210)</f>
        <v>870</v>
      </c>
      <c r="D211" s="78">
        <f>SUM(D205:D210)</f>
        <v>41.63999999999999</v>
      </c>
      <c r="E211" s="78">
        <f>SUM(E205:E210)</f>
        <v>25.79</v>
      </c>
      <c r="F211" s="78">
        <f>SUM(F205:F210)</f>
        <v>164.34</v>
      </c>
      <c r="G211" s="78">
        <f>SUM(G205:G210)</f>
        <v>959.29</v>
      </c>
      <c r="H211" s="54">
        <f>SUM(H204:H210)</f>
        <v>1010</v>
      </c>
      <c r="I211" s="33">
        <f>SUM(I204:I210)</f>
        <v>29</v>
      </c>
      <c r="J211" s="33">
        <f>SUM(J204:J210)</f>
        <v>36.68</v>
      </c>
      <c r="K211" s="33">
        <f>SUM(K204:K210)</f>
        <v>88.91</v>
      </c>
      <c r="L211" s="33">
        <f>SUM(L204:V210)</f>
        <v>3300.020000000001</v>
      </c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4">
        <f aca="true" t="shared" si="78" ref="W211:AD211">SUM(W204:W210)</f>
        <v>61.099999999999994</v>
      </c>
      <c r="X211" s="34">
        <f t="shared" si="78"/>
        <v>1.38</v>
      </c>
      <c r="Y211" s="34">
        <f t="shared" si="78"/>
        <v>2.2</v>
      </c>
      <c r="Z211" s="34">
        <f t="shared" si="78"/>
        <v>12.57</v>
      </c>
      <c r="AA211" s="34">
        <f t="shared" si="78"/>
        <v>169.9</v>
      </c>
      <c r="AB211" s="34">
        <f t="shared" si="78"/>
        <v>507</v>
      </c>
      <c r="AC211" s="34">
        <f t="shared" si="78"/>
        <v>136.815</v>
      </c>
      <c r="AD211" s="34">
        <f t="shared" si="78"/>
        <v>7.000000000000001</v>
      </c>
      <c r="AE211" s="12"/>
      <c r="AF211" s="12"/>
    </row>
    <row r="212" spans="1:32" ht="17.25" customHeight="1">
      <c r="A212" s="93"/>
      <c r="B212" s="48"/>
      <c r="C212" s="70"/>
      <c r="D212" s="70"/>
      <c r="E212" s="70"/>
      <c r="F212" s="70"/>
      <c r="G212" s="70"/>
      <c r="H212" s="10"/>
      <c r="I212" s="10"/>
      <c r="J212" s="10"/>
      <c r="K212" s="10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9"/>
      <c r="X212" s="9"/>
      <c r="Y212" s="9"/>
      <c r="Z212" s="9"/>
      <c r="AA212" s="9"/>
      <c r="AB212" s="9"/>
      <c r="AC212" s="9"/>
      <c r="AD212" s="9"/>
      <c r="AE212" s="12"/>
      <c r="AF212" s="12"/>
    </row>
    <row r="213" spans="1:46" s="6" customFormat="1" ht="16.5" customHeight="1">
      <c r="A213" s="175" t="s">
        <v>27</v>
      </c>
      <c r="B213" s="175"/>
      <c r="C213" s="60"/>
      <c r="D213" s="60"/>
      <c r="E213" s="60"/>
      <c r="F213" s="61"/>
      <c r="G213" s="60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</row>
    <row r="214" spans="1:46" s="6" customFormat="1" ht="16.5" customHeight="1">
      <c r="A214" s="48"/>
      <c r="B214" s="7" t="s">
        <v>33</v>
      </c>
      <c r="C214" s="197"/>
      <c r="D214" s="197"/>
      <c r="E214" s="197"/>
      <c r="F214" s="197"/>
      <c r="G214" s="197"/>
      <c r="H214" s="170"/>
      <c r="I214" s="170"/>
      <c r="J214" s="170"/>
      <c r="K214" s="170"/>
      <c r="L214" s="170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</row>
    <row r="215" spans="1:46" s="6" customFormat="1" ht="15.75" customHeight="1">
      <c r="A215" s="168" t="s">
        <v>0</v>
      </c>
      <c r="B215" s="161" t="s">
        <v>17</v>
      </c>
      <c r="C215" s="195" t="s">
        <v>8</v>
      </c>
      <c r="D215" s="195" t="s">
        <v>3</v>
      </c>
      <c r="E215" s="195"/>
      <c r="F215" s="195"/>
      <c r="G215" s="195" t="s">
        <v>4</v>
      </c>
      <c r="H215" s="196" t="s">
        <v>2</v>
      </c>
      <c r="I215" s="192" t="s">
        <v>3</v>
      </c>
      <c r="J215" s="192"/>
      <c r="K215" s="192"/>
      <c r="L215" s="190" t="s">
        <v>4</v>
      </c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192" t="s">
        <v>48</v>
      </c>
      <c r="X215" s="192"/>
      <c r="Y215" s="192"/>
      <c r="Z215" s="192"/>
      <c r="AA215" s="192" t="s">
        <v>49</v>
      </c>
      <c r="AB215" s="192"/>
      <c r="AC215" s="192"/>
      <c r="AD215" s="192"/>
      <c r="AH215" s="12"/>
      <c r="AI215" s="12"/>
      <c r="AJ215" s="12"/>
      <c r="AK215" s="12"/>
      <c r="AL215" s="12"/>
      <c r="AQ215" s="12"/>
      <c r="AR215" s="12"/>
      <c r="AS215" s="12"/>
      <c r="AT215" s="12"/>
    </row>
    <row r="216" spans="1:32" ht="15.75">
      <c r="A216" s="169"/>
      <c r="B216" s="162"/>
      <c r="C216" s="195"/>
      <c r="D216" s="62" t="s">
        <v>5</v>
      </c>
      <c r="E216" s="62" t="s">
        <v>6</v>
      </c>
      <c r="F216" s="62" t="s">
        <v>7</v>
      </c>
      <c r="G216" s="195"/>
      <c r="H216" s="196"/>
      <c r="I216" s="85" t="s">
        <v>5</v>
      </c>
      <c r="J216" s="85" t="s">
        <v>6</v>
      </c>
      <c r="K216" s="85" t="s">
        <v>7</v>
      </c>
      <c r="L216" s="19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14" t="s">
        <v>51</v>
      </c>
      <c r="X216" s="14" t="s">
        <v>52</v>
      </c>
      <c r="Y216" s="14" t="s">
        <v>53</v>
      </c>
      <c r="Z216" s="14" t="s">
        <v>50</v>
      </c>
      <c r="AA216" s="14" t="s">
        <v>54</v>
      </c>
      <c r="AB216" s="14" t="s">
        <v>55</v>
      </c>
      <c r="AC216" s="14" t="s">
        <v>56</v>
      </c>
      <c r="AD216" s="14" t="s">
        <v>57</v>
      </c>
      <c r="AE216" s="12"/>
      <c r="AF216" s="12"/>
    </row>
    <row r="217" spans="1:33" ht="15.75">
      <c r="A217" s="85">
        <v>223</v>
      </c>
      <c r="B217" s="50" t="s">
        <v>31</v>
      </c>
      <c r="C217" s="62">
        <v>200</v>
      </c>
      <c r="D217" s="65">
        <v>29.22</v>
      </c>
      <c r="E217" s="65">
        <v>12.11</v>
      </c>
      <c r="F217" s="65">
        <v>29.1</v>
      </c>
      <c r="G217" s="65">
        <v>342.23</v>
      </c>
      <c r="H217" s="19">
        <v>250</v>
      </c>
      <c r="I217" s="15">
        <v>40.12</v>
      </c>
      <c r="J217" s="15">
        <v>29.12</v>
      </c>
      <c r="K217" s="15">
        <v>54.75</v>
      </c>
      <c r="L217" s="15">
        <v>636.25</v>
      </c>
      <c r="M217" s="41">
        <v>150</v>
      </c>
      <c r="N217" s="15">
        <v>0.625</v>
      </c>
      <c r="O217" s="15">
        <v>0.5</v>
      </c>
      <c r="P217" s="15"/>
      <c r="Q217" s="15">
        <v>0.15</v>
      </c>
      <c r="R217" s="15">
        <v>208.13</v>
      </c>
      <c r="S217" s="15">
        <v>308.13</v>
      </c>
      <c r="T217" s="15">
        <v>36.9</v>
      </c>
      <c r="U217" s="15">
        <v>1.04</v>
      </c>
      <c r="V217" s="41">
        <v>200</v>
      </c>
      <c r="W217" s="15">
        <v>1.03</v>
      </c>
      <c r="X217" s="15">
        <v>0.83</v>
      </c>
      <c r="Y217" s="15">
        <f>P217/M217*V217</f>
        <v>0</v>
      </c>
      <c r="Z217" s="15">
        <v>25</v>
      </c>
      <c r="AA217" s="15">
        <v>346.88</v>
      </c>
      <c r="AB217" s="15">
        <v>513.55</v>
      </c>
      <c r="AC217" s="15">
        <v>61.5</v>
      </c>
      <c r="AD217" s="15">
        <v>1.74</v>
      </c>
      <c r="AE217" s="1"/>
      <c r="AF217" s="8"/>
      <c r="AG217" s="8"/>
    </row>
    <row r="218" spans="1:38" ht="15" customHeight="1">
      <c r="A218" s="107">
        <v>290</v>
      </c>
      <c r="B218" s="51" t="s">
        <v>44</v>
      </c>
      <c r="C218" s="62">
        <v>200</v>
      </c>
      <c r="D218" s="65">
        <v>0.25</v>
      </c>
      <c r="E218" s="65">
        <v>0.25</v>
      </c>
      <c r="F218" s="65">
        <v>25.35</v>
      </c>
      <c r="G218" s="66">
        <v>104.07</v>
      </c>
      <c r="H218" s="107">
        <v>200</v>
      </c>
      <c r="I218" s="15">
        <v>0.5</v>
      </c>
      <c r="J218" s="15">
        <v>0.2</v>
      </c>
      <c r="K218" s="30">
        <v>22.8</v>
      </c>
      <c r="L218" s="15">
        <v>92</v>
      </c>
      <c r="M218" s="42">
        <v>200</v>
      </c>
      <c r="N218" s="15">
        <v>50</v>
      </c>
      <c r="O218" s="15">
        <v>0.01</v>
      </c>
      <c r="P218" s="15"/>
      <c r="Q218" s="15">
        <v>0.01</v>
      </c>
      <c r="R218" s="15">
        <v>4.4</v>
      </c>
      <c r="S218" s="15">
        <v>2.75</v>
      </c>
      <c r="T218" s="15">
        <v>2.25</v>
      </c>
      <c r="U218" s="15">
        <v>0.61</v>
      </c>
      <c r="V218" s="42">
        <v>200</v>
      </c>
      <c r="W218" s="15">
        <f>N218/M218*V218</f>
        <v>50</v>
      </c>
      <c r="X218" s="15">
        <f>O218/M218*V218</f>
        <v>0.01</v>
      </c>
      <c r="Y218" s="15">
        <f>P218/M218*V218</f>
        <v>0</v>
      </c>
      <c r="Z218" s="15">
        <f>Q218/M218*V218</f>
        <v>0.01</v>
      </c>
      <c r="AA218" s="15">
        <f>R218/M218*V218</f>
        <v>4.4</v>
      </c>
      <c r="AB218" s="15">
        <f>S218/M218*V218</f>
        <v>2.75</v>
      </c>
      <c r="AC218" s="15">
        <f>T218/M218*V218</f>
        <v>2.25</v>
      </c>
      <c r="AD218" s="15">
        <f>U218/M218*V218</f>
        <v>0.61</v>
      </c>
      <c r="AE218" s="6"/>
      <c r="AF218" s="6"/>
      <c r="AG218" s="6"/>
      <c r="AH218" s="8"/>
      <c r="AI218" s="108"/>
      <c r="AJ218" s="8"/>
      <c r="AK218" s="8"/>
      <c r="AL218" s="8"/>
    </row>
    <row r="219" spans="1:46" ht="15.75">
      <c r="A219" s="19"/>
      <c r="B219" s="50" t="s">
        <v>59</v>
      </c>
      <c r="C219" s="63">
        <v>50</v>
      </c>
      <c r="D219" s="64">
        <v>8.4</v>
      </c>
      <c r="E219" s="64">
        <v>2.2</v>
      </c>
      <c r="F219" s="64">
        <v>52.95</v>
      </c>
      <c r="G219" s="67">
        <v>269.21</v>
      </c>
      <c r="H219" s="19">
        <v>50</v>
      </c>
      <c r="I219" s="15">
        <v>3.65</v>
      </c>
      <c r="J219" s="15">
        <v>5.85</v>
      </c>
      <c r="K219" s="15">
        <v>27.7</v>
      </c>
      <c r="L219" s="15">
        <v>179</v>
      </c>
      <c r="M219" s="41">
        <v>50</v>
      </c>
      <c r="N219" s="15">
        <v>0</v>
      </c>
      <c r="O219" s="15">
        <v>0.02</v>
      </c>
      <c r="P219" s="15">
        <v>0.06</v>
      </c>
      <c r="Q219" s="15">
        <v>0.07</v>
      </c>
      <c r="R219" s="15">
        <v>20.4</v>
      </c>
      <c r="S219" s="55">
        <v>60.5</v>
      </c>
      <c r="T219" s="55">
        <v>37</v>
      </c>
      <c r="U219" s="55">
        <v>0.71</v>
      </c>
      <c r="V219" s="41">
        <v>50</v>
      </c>
      <c r="W219" s="15">
        <f>N219/M219*V219</f>
        <v>0</v>
      </c>
      <c r="X219" s="15">
        <f>O219/M219*V219</f>
        <v>0.02</v>
      </c>
      <c r="Y219" s="15">
        <f>P219/M219*V219</f>
        <v>0.06</v>
      </c>
      <c r="Z219" s="15">
        <f>Q219/M219*V219</f>
        <v>0.07</v>
      </c>
      <c r="AA219" s="15">
        <f>R219/M219*V219</f>
        <v>20.4</v>
      </c>
      <c r="AB219" s="15">
        <f>S219/M219*V219</f>
        <v>60.5</v>
      </c>
      <c r="AC219" s="15">
        <f>T219/M219*V219</f>
        <v>37</v>
      </c>
      <c r="AD219" s="15">
        <f>U219/M219*V219</f>
        <v>0.71</v>
      </c>
      <c r="AE219" s="1"/>
      <c r="AF219" s="8"/>
      <c r="AG219" s="8"/>
      <c r="AM219" s="6"/>
      <c r="AN219" s="6"/>
      <c r="AO219" s="6"/>
      <c r="AP219" s="6"/>
      <c r="AQ219" s="6"/>
      <c r="AR219" s="6"/>
      <c r="AS219" s="6"/>
      <c r="AT219" s="6"/>
    </row>
    <row r="220" spans="1:46" ht="15.75">
      <c r="A220" s="19"/>
      <c r="B220" s="123" t="s">
        <v>86</v>
      </c>
      <c r="C220" s="62"/>
      <c r="D220" s="65"/>
      <c r="E220" s="65"/>
      <c r="F220" s="65"/>
      <c r="G220" s="66"/>
      <c r="H220" s="133">
        <v>100</v>
      </c>
      <c r="I220" s="15">
        <v>0.4</v>
      </c>
      <c r="J220" s="15">
        <v>0.4</v>
      </c>
      <c r="K220" s="30">
        <v>9.8</v>
      </c>
      <c r="L220" s="15">
        <v>47</v>
      </c>
      <c r="M220" s="42"/>
      <c r="N220" s="15"/>
      <c r="O220" s="15"/>
      <c r="P220" s="15"/>
      <c r="Q220" s="15"/>
      <c r="R220" s="15"/>
      <c r="S220" s="15"/>
      <c r="T220" s="15"/>
      <c r="U220" s="15"/>
      <c r="V220" s="42"/>
      <c r="W220" s="15">
        <v>11</v>
      </c>
      <c r="X220" s="15">
        <v>0.6</v>
      </c>
      <c r="Y220" s="15">
        <v>1.3</v>
      </c>
      <c r="Z220" s="15">
        <v>2</v>
      </c>
      <c r="AA220" s="15">
        <v>1.6</v>
      </c>
      <c r="AB220" s="15">
        <v>1.4</v>
      </c>
      <c r="AC220" s="15">
        <v>2.3</v>
      </c>
      <c r="AD220" s="15">
        <v>12</v>
      </c>
      <c r="AE220" s="1"/>
      <c r="AF220" s="8"/>
      <c r="AG220" s="8"/>
      <c r="AM220" s="6"/>
      <c r="AN220" s="6"/>
      <c r="AO220" s="6"/>
      <c r="AP220" s="6"/>
      <c r="AQ220" s="6"/>
      <c r="AR220" s="6"/>
      <c r="AS220" s="6"/>
      <c r="AT220" s="6"/>
    </row>
    <row r="221" spans="1:46" ht="15.75">
      <c r="A221" s="85"/>
      <c r="B221" s="51" t="s">
        <v>9</v>
      </c>
      <c r="C221" s="62">
        <f aca="true" t="shared" si="79" ref="C221:K221">SUM(C216:C220)</f>
        <v>450</v>
      </c>
      <c r="D221" s="65">
        <f t="shared" si="79"/>
        <v>37.87</v>
      </c>
      <c r="E221" s="65">
        <f t="shared" si="79"/>
        <v>14.559999999999999</v>
      </c>
      <c r="F221" s="65">
        <f t="shared" si="79"/>
        <v>107.4</v>
      </c>
      <c r="G221" s="65">
        <f t="shared" si="79"/>
        <v>715.51</v>
      </c>
      <c r="H221" s="42">
        <f t="shared" si="79"/>
        <v>600</v>
      </c>
      <c r="I221" s="21">
        <f t="shared" si="79"/>
        <v>44.669999999999995</v>
      </c>
      <c r="J221" s="21">
        <f t="shared" si="79"/>
        <v>35.57</v>
      </c>
      <c r="K221" s="21">
        <f t="shared" si="79"/>
        <v>115.05</v>
      </c>
      <c r="L221" s="22">
        <f aca="true" t="shared" si="80" ref="L221:AD221">SUM(L217:L220)</f>
        <v>954.25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3">
        <f t="shared" si="80"/>
        <v>62.03</v>
      </c>
      <c r="X221" s="23">
        <f t="shared" si="80"/>
        <v>1.46</v>
      </c>
      <c r="Y221" s="23">
        <f t="shared" si="80"/>
        <v>1.36</v>
      </c>
      <c r="Z221" s="23">
        <f t="shared" si="80"/>
        <v>27.080000000000002</v>
      </c>
      <c r="AA221" s="23">
        <f t="shared" si="80"/>
        <v>373.28</v>
      </c>
      <c r="AB221" s="23">
        <f t="shared" si="80"/>
        <v>578.1999999999999</v>
      </c>
      <c r="AC221" s="23">
        <f t="shared" si="80"/>
        <v>103.05</v>
      </c>
      <c r="AD221" s="23">
        <f t="shared" si="80"/>
        <v>15.06</v>
      </c>
      <c r="AE221" s="12"/>
      <c r="AF221" s="12"/>
      <c r="AM221" s="4"/>
      <c r="AN221" s="4"/>
      <c r="AO221" s="4"/>
      <c r="AP221" s="4"/>
      <c r="AQ221" s="4"/>
      <c r="AR221" s="4"/>
      <c r="AS221" s="4"/>
      <c r="AT221" s="4"/>
    </row>
    <row r="222" spans="1:46" ht="15.75">
      <c r="A222" s="93"/>
      <c r="B222" s="7" t="s">
        <v>32</v>
      </c>
      <c r="C222" s="94"/>
      <c r="D222" s="68"/>
      <c r="E222" s="68"/>
      <c r="F222" s="68"/>
      <c r="G222" s="68"/>
      <c r="H222" s="24"/>
      <c r="I222" s="8"/>
      <c r="J222" s="8"/>
      <c r="K222" s="8"/>
      <c r="L222" s="25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12"/>
      <c r="AF222" s="12"/>
      <c r="AH222" s="16"/>
      <c r="AI222" s="16"/>
      <c r="AJ222" s="16"/>
      <c r="AK222" s="16"/>
      <c r="AL222" s="16"/>
      <c r="AM222" s="4"/>
      <c r="AN222" s="4"/>
      <c r="AO222" s="4"/>
      <c r="AP222" s="4"/>
      <c r="AQ222" s="4"/>
      <c r="AR222" s="4"/>
      <c r="AS222" s="4"/>
      <c r="AT222" s="4"/>
    </row>
    <row r="223" spans="1:46" ht="15.75" customHeight="1">
      <c r="A223" s="168" t="s">
        <v>0</v>
      </c>
      <c r="B223" s="161" t="s">
        <v>17</v>
      </c>
      <c r="C223" s="163" t="s">
        <v>8</v>
      </c>
      <c r="D223" s="158" t="s">
        <v>3</v>
      </c>
      <c r="E223" s="159"/>
      <c r="F223" s="160"/>
      <c r="G223" s="193" t="s">
        <v>4</v>
      </c>
      <c r="H223" s="161" t="s">
        <v>2</v>
      </c>
      <c r="I223" s="154" t="s">
        <v>3</v>
      </c>
      <c r="J223" s="155"/>
      <c r="K223" s="156"/>
      <c r="L223" s="190" t="s">
        <v>4</v>
      </c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192" t="s">
        <v>48</v>
      </c>
      <c r="X223" s="192"/>
      <c r="Y223" s="192"/>
      <c r="Z223" s="192"/>
      <c r="AA223" s="192" t="s">
        <v>49</v>
      </c>
      <c r="AB223" s="192"/>
      <c r="AC223" s="192"/>
      <c r="AD223" s="192"/>
      <c r="AE223" s="12"/>
      <c r="AF223" s="12"/>
      <c r="AH223" s="4"/>
      <c r="AI223" s="4"/>
      <c r="AJ223" s="4"/>
      <c r="AK223" s="4"/>
      <c r="AL223" s="4"/>
      <c r="AM223" s="6"/>
      <c r="AN223" s="4"/>
      <c r="AO223" s="4"/>
      <c r="AP223" s="4"/>
      <c r="AQ223" s="4"/>
      <c r="AR223" s="4"/>
      <c r="AS223" s="4"/>
      <c r="AT223" s="4"/>
    </row>
    <row r="224" spans="1:39" ht="15.75">
      <c r="A224" s="169"/>
      <c r="B224" s="162"/>
      <c r="C224" s="164"/>
      <c r="D224" s="62" t="s">
        <v>5</v>
      </c>
      <c r="E224" s="62" t="s">
        <v>6</v>
      </c>
      <c r="F224" s="62" t="s">
        <v>7</v>
      </c>
      <c r="G224" s="194"/>
      <c r="H224" s="162"/>
      <c r="I224" s="85" t="s">
        <v>5</v>
      </c>
      <c r="J224" s="85" t="s">
        <v>6</v>
      </c>
      <c r="K224" s="85" t="s">
        <v>7</v>
      </c>
      <c r="L224" s="19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14" t="s">
        <v>51</v>
      </c>
      <c r="X224" s="14" t="s">
        <v>52</v>
      </c>
      <c r="Y224" s="14" t="s">
        <v>53</v>
      </c>
      <c r="Z224" s="14" t="s">
        <v>50</v>
      </c>
      <c r="AA224" s="14" t="s">
        <v>54</v>
      </c>
      <c r="AB224" s="14" t="s">
        <v>55</v>
      </c>
      <c r="AC224" s="14" t="s">
        <v>56</v>
      </c>
      <c r="AD224" s="14" t="s">
        <v>57</v>
      </c>
      <c r="AE224" s="12"/>
      <c r="AF224" s="12"/>
      <c r="AH224" s="4"/>
      <c r="AI224" s="4"/>
      <c r="AJ224" s="4"/>
      <c r="AK224" s="4"/>
      <c r="AL224" s="4"/>
      <c r="AM224" s="1"/>
    </row>
    <row r="225" spans="1:30" s="6" customFormat="1" ht="30">
      <c r="A225" s="111"/>
      <c r="B225" s="57" t="s">
        <v>79</v>
      </c>
      <c r="C225" s="42">
        <v>100</v>
      </c>
      <c r="D225" s="55">
        <v>3.13</v>
      </c>
      <c r="E225" s="55">
        <v>3.29</v>
      </c>
      <c r="F225" s="55">
        <v>6.99</v>
      </c>
      <c r="G225" s="55">
        <v>77.88</v>
      </c>
      <c r="H225" s="41">
        <v>100</v>
      </c>
      <c r="I225" s="55">
        <v>2.5</v>
      </c>
      <c r="J225" s="55">
        <v>1.2</v>
      </c>
      <c r="K225" s="55">
        <v>10.5</v>
      </c>
      <c r="L225" s="55">
        <v>69</v>
      </c>
      <c r="M225" s="41">
        <v>100</v>
      </c>
      <c r="N225" s="15">
        <v>4.8</v>
      </c>
      <c r="O225" s="55">
        <v>0.02</v>
      </c>
      <c r="P225" s="55"/>
      <c r="Q225" s="55">
        <v>0.02</v>
      </c>
      <c r="R225" s="55">
        <v>42</v>
      </c>
      <c r="S225" s="55">
        <v>41</v>
      </c>
      <c r="T225" s="55">
        <v>13</v>
      </c>
      <c r="U225" s="55"/>
      <c r="V225" s="41">
        <v>100</v>
      </c>
      <c r="W225" s="15">
        <f aca="true" t="shared" si="81" ref="W225:W231">N225/M225*V225</f>
        <v>4.8</v>
      </c>
      <c r="X225" s="15">
        <f aca="true" t="shared" si="82" ref="X225:X231">O225/M225*V225</f>
        <v>0.02</v>
      </c>
      <c r="Y225" s="15">
        <f aca="true" t="shared" si="83" ref="Y225:Y231">P225/M225*V225</f>
        <v>0</v>
      </c>
      <c r="Z225" s="15">
        <f aca="true" t="shared" si="84" ref="Z225:Z231">Q225/M225*V225</f>
        <v>0.02</v>
      </c>
      <c r="AA225" s="15">
        <f aca="true" t="shared" si="85" ref="AA225:AA231">R225/M225*V225</f>
        <v>42</v>
      </c>
      <c r="AB225" s="15">
        <f aca="true" t="shared" si="86" ref="AB225:AB231">S225/M225*V225</f>
        <v>41</v>
      </c>
      <c r="AC225" s="15">
        <f aca="true" t="shared" si="87" ref="AC225:AC231">T225/M225*V225</f>
        <v>13</v>
      </c>
      <c r="AD225" s="15">
        <f aca="true" t="shared" si="88" ref="AD225:AD231">U225/M225*V225</f>
        <v>0</v>
      </c>
    </row>
    <row r="226" spans="1:32" ht="15" customHeight="1">
      <c r="A226" s="19">
        <v>140</v>
      </c>
      <c r="B226" s="50" t="s">
        <v>82</v>
      </c>
      <c r="C226" s="63">
        <v>250</v>
      </c>
      <c r="D226" s="63">
        <v>1.93</v>
      </c>
      <c r="E226" s="63">
        <v>6.34</v>
      </c>
      <c r="F226" s="63">
        <v>10.05</v>
      </c>
      <c r="G226" s="69">
        <v>104.16</v>
      </c>
      <c r="H226" s="19">
        <v>300</v>
      </c>
      <c r="I226" s="15">
        <v>3.4</v>
      </c>
      <c r="J226" s="15">
        <v>3.3</v>
      </c>
      <c r="K226" s="15">
        <v>21.4</v>
      </c>
      <c r="L226" s="15">
        <v>131</v>
      </c>
      <c r="M226" s="41">
        <v>250</v>
      </c>
      <c r="N226" s="15">
        <v>1.575</v>
      </c>
      <c r="O226" s="15">
        <v>0.15</v>
      </c>
      <c r="P226" s="15"/>
      <c r="Q226" s="15">
        <v>0.1</v>
      </c>
      <c r="R226" s="15">
        <v>180.25</v>
      </c>
      <c r="S226" s="15">
        <v>179.5</v>
      </c>
      <c r="T226" s="15">
        <v>140.5</v>
      </c>
      <c r="U226" s="15">
        <v>0.45</v>
      </c>
      <c r="V226" s="41">
        <v>300</v>
      </c>
      <c r="W226" s="15">
        <f t="shared" si="81"/>
        <v>1.8900000000000001</v>
      </c>
      <c r="X226" s="15">
        <f t="shared" si="82"/>
        <v>0.18</v>
      </c>
      <c r="Y226" s="15">
        <f t="shared" si="83"/>
        <v>0</v>
      </c>
      <c r="Z226" s="15">
        <f t="shared" si="84"/>
        <v>0.12000000000000001</v>
      </c>
      <c r="AA226" s="15">
        <f t="shared" si="85"/>
        <v>216.29999999999998</v>
      </c>
      <c r="AB226" s="15">
        <f t="shared" si="86"/>
        <v>215.39999999999998</v>
      </c>
      <c r="AC226" s="15">
        <f t="shared" si="87"/>
        <v>168.60000000000002</v>
      </c>
      <c r="AD226" s="15">
        <f t="shared" si="88"/>
        <v>0.54</v>
      </c>
      <c r="AE226" s="12"/>
      <c r="AF226" s="12"/>
    </row>
    <row r="227" spans="1:32" ht="15">
      <c r="A227" s="19">
        <v>224</v>
      </c>
      <c r="B227" s="121" t="s">
        <v>76</v>
      </c>
      <c r="C227" s="41">
        <v>205</v>
      </c>
      <c r="D227" s="15">
        <v>3.72</v>
      </c>
      <c r="E227" s="15">
        <v>14.87</v>
      </c>
      <c r="F227" s="15">
        <v>22.57</v>
      </c>
      <c r="G227" s="122">
        <v>238.99</v>
      </c>
      <c r="H227" s="41">
        <v>200</v>
      </c>
      <c r="I227" s="55">
        <v>12.1</v>
      </c>
      <c r="J227" s="55">
        <v>14.5</v>
      </c>
      <c r="K227" s="55">
        <v>21.1</v>
      </c>
      <c r="L227" s="55">
        <v>264</v>
      </c>
      <c r="M227" s="41">
        <v>180</v>
      </c>
      <c r="N227" s="55"/>
      <c r="O227" s="55">
        <v>0.06</v>
      </c>
      <c r="P227" s="55"/>
      <c r="Q227" s="55">
        <v>0.36</v>
      </c>
      <c r="R227" s="55">
        <v>51.3</v>
      </c>
      <c r="S227" s="55">
        <v>210.6</v>
      </c>
      <c r="T227" s="55">
        <v>66.42</v>
      </c>
      <c r="U227" s="15">
        <v>0.54</v>
      </c>
      <c r="V227" s="41">
        <v>200</v>
      </c>
      <c r="W227" s="15">
        <f t="shared" si="81"/>
        <v>0</v>
      </c>
      <c r="X227" s="15">
        <f t="shared" si="82"/>
        <v>0.06666666666666667</v>
      </c>
      <c r="Y227" s="15">
        <f t="shared" si="83"/>
        <v>0</v>
      </c>
      <c r="Z227" s="15">
        <f t="shared" si="84"/>
        <v>0.4</v>
      </c>
      <c r="AA227" s="15">
        <f t="shared" si="85"/>
        <v>56.99999999999999</v>
      </c>
      <c r="AB227" s="15">
        <f t="shared" si="86"/>
        <v>234</v>
      </c>
      <c r="AC227" s="15">
        <f t="shared" si="87"/>
        <v>73.8</v>
      </c>
      <c r="AD227" s="15">
        <f t="shared" si="88"/>
        <v>0.6</v>
      </c>
      <c r="AE227" s="12"/>
      <c r="AF227" s="12"/>
    </row>
    <row r="228" spans="1:46" s="16" customFormat="1" ht="13.5" customHeight="1">
      <c r="A228" s="56">
        <v>205</v>
      </c>
      <c r="B228" s="124" t="s">
        <v>81</v>
      </c>
      <c r="C228" s="62">
        <v>75</v>
      </c>
      <c r="D228" s="65">
        <v>12.85</v>
      </c>
      <c r="E228" s="65">
        <v>14.6</v>
      </c>
      <c r="F228" s="65">
        <v>8.74</v>
      </c>
      <c r="G228" s="66">
        <v>217.83</v>
      </c>
      <c r="H228" s="127">
        <v>120</v>
      </c>
      <c r="I228" s="15">
        <v>18</v>
      </c>
      <c r="J228" s="15">
        <v>25.68</v>
      </c>
      <c r="K228" s="15">
        <v>18.6</v>
      </c>
      <c r="L228" s="15">
        <v>379.2</v>
      </c>
      <c r="M228" s="42">
        <v>100</v>
      </c>
      <c r="N228" s="15">
        <v>12</v>
      </c>
      <c r="O228" s="15">
        <v>0</v>
      </c>
      <c r="P228" s="15">
        <v>0.38</v>
      </c>
      <c r="Q228" s="15">
        <v>0.85</v>
      </c>
      <c r="R228" s="15">
        <v>16.8</v>
      </c>
      <c r="S228" s="15">
        <v>135</v>
      </c>
      <c r="T228" s="15">
        <v>23.25</v>
      </c>
      <c r="U228" s="15">
        <v>0.95</v>
      </c>
      <c r="V228" s="42">
        <v>100</v>
      </c>
      <c r="W228" s="15">
        <v>0.84</v>
      </c>
      <c r="X228" s="15">
        <v>7.68</v>
      </c>
      <c r="Y228" s="15">
        <v>15.6</v>
      </c>
      <c r="Z228" s="15">
        <v>25.2</v>
      </c>
      <c r="AA228" s="15">
        <v>2.64</v>
      </c>
      <c r="AB228" s="15">
        <v>24</v>
      </c>
      <c r="AC228" s="15">
        <v>11.4</v>
      </c>
      <c r="AD228" s="15">
        <v>2.14</v>
      </c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</row>
    <row r="229" spans="1:39" ht="15.75">
      <c r="A229" s="85">
        <v>686</v>
      </c>
      <c r="B229" s="18" t="s">
        <v>21</v>
      </c>
      <c r="C229" s="62">
        <v>200</v>
      </c>
      <c r="D229" s="65">
        <v>0.07</v>
      </c>
      <c r="E229" s="65">
        <v>0.01</v>
      </c>
      <c r="F229" s="65">
        <v>15.31</v>
      </c>
      <c r="G229" s="66">
        <v>61.62</v>
      </c>
      <c r="H229" s="85">
        <v>200</v>
      </c>
      <c r="I229" s="15">
        <v>0.1</v>
      </c>
      <c r="J229" s="15">
        <v>0</v>
      </c>
      <c r="K229" s="15">
        <v>9.3</v>
      </c>
      <c r="L229" s="15">
        <v>37</v>
      </c>
      <c r="M229" s="42">
        <v>200</v>
      </c>
      <c r="N229" s="15">
        <v>2.82</v>
      </c>
      <c r="O229" s="15">
        <v>0.002</v>
      </c>
      <c r="P229" s="15">
        <v>0.03</v>
      </c>
      <c r="Q229" s="15">
        <v>0.0014</v>
      </c>
      <c r="R229" s="15">
        <v>12.54</v>
      </c>
      <c r="S229" s="15">
        <v>17.2</v>
      </c>
      <c r="T229" s="15">
        <v>9.2</v>
      </c>
      <c r="U229" s="15">
        <v>0.024</v>
      </c>
      <c r="V229" s="42">
        <v>200</v>
      </c>
      <c r="W229" s="15">
        <f t="shared" si="81"/>
        <v>2.82</v>
      </c>
      <c r="X229" s="15">
        <f t="shared" si="82"/>
        <v>0.002</v>
      </c>
      <c r="Y229" s="15">
        <f t="shared" si="83"/>
        <v>0.03</v>
      </c>
      <c r="Z229" s="15">
        <f t="shared" si="84"/>
        <v>0.0014</v>
      </c>
      <c r="AA229" s="15">
        <f t="shared" si="85"/>
        <v>12.54</v>
      </c>
      <c r="AB229" s="15">
        <f t="shared" si="86"/>
        <v>17.2</v>
      </c>
      <c r="AC229" s="15">
        <f t="shared" si="87"/>
        <v>9.2</v>
      </c>
      <c r="AD229" s="15">
        <f t="shared" si="88"/>
        <v>0.024</v>
      </c>
      <c r="AE229" s="12"/>
      <c r="AF229" s="12"/>
      <c r="AH229" s="187"/>
      <c r="AI229" s="186"/>
      <c r="AM229" s="1"/>
    </row>
    <row r="230" spans="1:35" ht="15" customHeight="1">
      <c r="A230" s="85"/>
      <c r="B230" s="50" t="s">
        <v>12</v>
      </c>
      <c r="C230" s="63">
        <v>100</v>
      </c>
      <c r="D230" s="64">
        <v>7.6</v>
      </c>
      <c r="E230" s="64">
        <v>0.8</v>
      </c>
      <c r="F230" s="64">
        <v>47.9</v>
      </c>
      <c r="G230" s="67">
        <v>238</v>
      </c>
      <c r="H230" s="19">
        <v>30</v>
      </c>
      <c r="I230" s="15">
        <f>D230/C230*H230</f>
        <v>2.28</v>
      </c>
      <c r="J230" s="15">
        <f>E230/C230*H230</f>
        <v>0.24</v>
      </c>
      <c r="K230" s="15">
        <f>F230/C230*H230</f>
        <v>14.37</v>
      </c>
      <c r="L230" s="15">
        <f>G230/C230*H230</f>
        <v>71.39999999999999</v>
      </c>
      <c r="M230" s="15">
        <v>20</v>
      </c>
      <c r="N230" s="15"/>
      <c r="O230" s="15"/>
      <c r="P230" s="15">
        <v>0.03</v>
      </c>
      <c r="Q230" s="15">
        <v>5</v>
      </c>
      <c r="R230" s="15">
        <v>17.2</v>
      </c>
      <c r="S230" s="15">
        <v>7</v>
      </c>
      <c r="T230" s="15">
        <v>0.32</v>
      </c>
      <c r="U230" s="20"/>
      <c r="V230" s="20">
        <v>30</v>
      </c>
      <c r="W230" s="15">
        <f t="shared" si="81"/>
        <v>0</v>
      </c>
      <c r="X230" s="15">
        <f t="shared" si="82"/>
        <v>0</v>
      </c>
      <c r="Y230" s="15">
        <f t="shared" si="83"/>
        <v>0.045</v>
      </c>
      <c r="Z230" s="15">
        <f t="shared" si="84"/>
        <v>7.5</v>
      </c>
      <c r="AA230" s="15">
        <f t="shared" si="85"/>
        <v>25.8</v>
      </c>
      <c r="AB230" s="15">
        <f t="shared" si="86"/>
        <v>10.5</v>
      </c>
      <c r="AC230" s="15">
        <f t="shared" si="87"/>
        <v>0.48</v>
      </c>
      <c r="AD230" s="15">
        <f t="shared" si="88"/>
        <v>0</v>
      </c>
      <c r="AE230" s="12"/>
      <c r="AF230" s="12"/>
      <c r="AH230" s="187"/>
      <c r="AI230" s="186"/>
    </row>
    <row r="231" spans="1:38" ht="16.5" customHeight="1">
      <c r="A231" s="28"/>
      <c r="B231" s="50" t="s">
        <v>58</v>
      </c>
      <c r="C231" s="63">
        <v>100</v>
      </c>
      <c r="D231" s="64">
        <v>6.8</v>
      </c>
      <c r="E231" s="64">
        <v>1</v>
      </c>
      <c r="F231" s="64">
        <v>45</v>
      </c>
      <c r="G231" s="64">
        <v>216</v>
      </c>
      <c r="H231" s="19">
        <v>30</v>
      </c>
      <c r="I231" s="15">
        <f>D231/C231*H231</f>
        <v>2.04</v>
      </c>
      <c r="J231" s="15">
        <f>E231/C231*H231</f>
        <v>0.3</v>
      </c>
      <c r="K231" s="15">
        <f>F231/C231*H231</f>
        <v>13.5</v>
      </c>
      <c r="L231" s="15">
        <f>G231/C231*H231</f>
        <v>64.80000000000001</v>
      </c>
      <c r="M231" s="15">
        <v>20</v>
      </c>
      <c r="N231" s="15"/>
      <c r="O231" s="15">
        <v>0.12</v>
      </c>
      <c r="P231" s="15">
        <v>0.01</v>
      </c>
      <c r="Q231" s="15">
        <v>3.04</v>
      </c>
      <c r="R231" s="15">
        <v>18.4</v>
      </c>
      <c r="S231" s="15">
        <v>4</v>
      </c>
      <c r="T231" s="15">
        <v>0.29</v>
      </c>
      <c r="U231" s="20"/>
      <c r="V231" s="20">
        <v>30</v>
      </c>
      <c r="W231" s="15">
        <f t="shared" si="81"/>
        <v>0</v>
      </c>
      <c r="X231" s="15">
        <f t="shared" si="82"/>
        <v>0.18</v>
      </c>
      <c r="Y231" s="15">
        <f t="shared" si="83"/>
        <v>0.015</v>
      </c>
      <c r="Z231" s="15">
        <f t="shared" si="84"/>
        <v>4.56</v>
      </c>
      <c r="AA231" s="15">
        <f t="shared" si="85"/>
        <v>27.599999999999998</v>
      </c>
      <c r="AB231" s="15">
        <f t="shared" si="86"/>
        <v>6</v>
      </c>
      <c r="AC231" s="15">
        <f t="shared" si="87"/>
        <v>0.43499999999999994</v>
      </c>
      <c r="AD231" s="15">
        <f t="shared" si="88"/>
        <v>0</v>
      </c>
      <c r="AE231" s="12"/>
      <c r="AF231" s="12"/>
      <c r="AH231" s="92"/>
      <c r="AI231" s="92"/>
      <c r="AJ231" s="1"/>
      <c r="AK231" s="1"/>
      <c r="AL231" s="1"/>
    </row>
    <row r="232" spans="1:32" ht="13.5" customHeight="1">
      <c r="A232" s="85"/>
      <c r="B232" s="51" t="s">
        <v>9</v>
      </c>
      <c r="C232" s="65">
        <f aca="true" t="shared" si="89" ref="C232:L232">SUM(C226:C231)</f>
        <v>930</v>
      </c>
      <c r="D232" s="65">
        <f t="shared" si="89"/>
        <v>32.97</v>
      </c>
      <c r="E232" s="65">
        <f t="shared" si="89"/>
        <v>37.62</v>
      </c>
      <c r="F232" s="65">
        <f t="shared" si="89"/>
        <v>149.57</v>
      </c>
      <c r="G232" s="65">
        <f t="shared" si="89"/>
        <v>1076.6</v>
      </c>
      <c r="H232" s="42">
        <f t="shared" si="89"/>
        <v>880</v>
      </c>
      <c r="I232" s="55">
        <f t="shared" si="89"/>
        <v>37.92</v>
      </c>
      <c r="J232" s="55">
        <f t="shared" si="89"/>
        <v>44.02</v>
      </c>
      <c r="K232" s="55">
        <f t="shared" si="89"/>
        <v>98.27000000000001</v>
      </c>
      <c r="L232" s="55">
        <f t="shared" si="89"/>
        <v>947.4000000000001</v>
      </c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>
        <f aca="true" t="shared" si="90" ref="W232:AD232">SUM(W226:W231)</f>
        <v>5.55</v>
      </c>
      <c r="X232" s="55">
        <f t="shared" si="90"/>
        <v>8.108666666666666</v>
      </c>
      <c r="Y232" s="55">
        <f t="shared" si="90"/>
        <v>15.69</v>
      </c>
      <c r="Z232" s="55">
        <f t="shared" si="90"/>
        <v>37.781400000000005</v>
      </c>
      <c r="AA232" s="55">
        <f t="shared" si="90"/>
        <v>341.88</v>
      </c>
      <c r="AB232" s="55">
        <f t="shared" si="90"/>
        <v>507.09999999999997</v>
      </c>
      <c r="AC232" s="55">
        <f t="shared" si="90"/>
        <v>263.9150000000001</v>
      </c>
      <c r="AD232" s="55">
        <f t="shared" si="90"/>
        <v>3.3040000000000003</v>
      </c>
      <c r="AE232" s="12"/>
      <c r="AF232" s="12"/>
    </row>
  </sheetData>
  <sheetProtection/>
  <mergeCells count="243">
    <mergeCell ref="A2:AD2"/>
    <mergeCell ref="A50:AD50"/>
    <mergeCell ref="A95:AD95"/>
    <mergeCell ref="A141:AD141"/>
    <mergeCell ref="A189:AD189"/>
    <mergeCell ref="A1:AD1"/>
    <mergeCell ref="A3:AD3"/>
    <mergeCell ref="A6:A7"/>
    <mergeCell ref="B6:B7"/>
    <mergeCell ref="C6:C7"/>
    <mergeCell ref="D6:F6"/>
    <mergeCell ref="G6:G7"/>
    <mergeCell ref="H6:H7"/>
    <mergeCell ref="I6:K6"/>
    <mergeCell ref="L6:L7"/>
    <mergeCell ref="W6:Z6"/>
    <mergeCell ref="AA6:AD6"/>
    <mergeCell ref="A15:A16"/>
    <mergeCell ref="B15:B16"/>
    <mergeCell ref="C15:C16"/>
    <mergeCell ref="D15:F15"/>
    <mergeCell ref="G15:G16"/>
    <mergeCell ref="H15:H16"/>
    <mergeCell ref="I15:K15"/>
    <mergeCell ref="L15:L16"/>
    <mergeCell ref="W15:Z15"/>
    <mergeCell ref="AA15:AD15"/>
    <mergeCell ref="A29:B29"/>
    <mergeCell ref="A31:A32"/>
    <mergeCell ref="B31:B32"/>
    <mergeCell ref="C31:C32"/>
    <mergeCell ref="D31:F31"/>
    <mergeCell ref="G31:G32"/>
    <mergeCell ref="H31:H32"/>
    <mergeCell ref="I31:K31"/>
    <mergeCell ref="L31:L32"/>
    <mergeCell ref="W31:Z31"/>
    <mergeCell ref="AA31:AD31"/>
    <mergeCell ref="A40:A41"/>
    <mergeCell ref="B40:B41"/>
    <mergeCell ref="C40:C41"/>
    <mergeCell ref="D40:F40"/>
    <mergeCell ref="G40:G41"/>
    <mergeCell ref="H40:H41"/>
    <mergeCell ref="I40:K40"/>
    <mergeCell ref="L40:L41"/>
    <mergeCell ref="W40:Z40"/>
    <mergeCell ref="AA40:AD40"/>
    <mergeCell ref="AM40:AM41"/>
    <mergeCell ref="AH43:AH44"/>
    <mergeCell ref="AI43:AI44"/>
    <mergeCell ref="A51:AD51"/>
    <mergeCell ref="A52:B52"/>
    <mergeCell ref="C53:G53"/>
    <mergeCell ref="H53:L53"/>
    <mergeCell ref="A54:A55"/>
    <mergeCell ref="B54:B55"/>
    <mergeCell ref="C54:C55"/>
    <mergeCell ref="D54:F54"/>
    <mergeCell ref="G54:G55"/>
    <mergeCell ref="H54:H55"/>
    <mergeCell ref="I54:K54"/>
    <mergeCell ref="L54:L55"/>
    <mergeCell ref="W54:Z54"/>
    <mergeCell ref="AA54:AD54"/>
    <mergeCell ref="A63:A64"/>
    <mergeCell ref="B63:B64"/>
    <mergeCell ref="C63:C64"/>
    <mergeCell ref="D63:F63"/>
    <mergeCell ref="G63:G64"/>
    <mergeCell ref="H63:H64"/>
    <mergeCell ref="I63:K63"/>
    <mergeCell ref="L63:L64"/>
    <mergeCell ref="W63:Z63"/>
    <mergeCell ref="AA63:AD63"/>
    <mergeCell ref="A74:B74"/>
    <mergeCell ref="A76:A77"/>
    <mergeCell ref="B76:B77"/>
    <mergeCell ref="C76:C77"/>
    <mergeCell ref="D76:F76"/>
    <mergeCell ref="G76:G77"/>
    <mergeCell ref="H76:H77"/>
    <mergeCell ref="I76:K76"/>
    <mergeCell ref="L76:L77"/>
    <mergeCell ref="W76:Z76"/>
    <mergeCell ref="AA76:AD76"/>
    <mergeCell ref="AM84:AM85"/>
    <mergeCell ref="I85:K85"/>
    <mergeCell ref="L85:L86"/>
    <mergeCell ref="W85:Z85"/>
    <mergeCell ref="AA85:AD85"/>
    <mergeCell ref="AH86:AH88"/>
    <mergeCell ref="A85:A86"/>
    <mergeCell ref="B85:B86"/>
    <mergeCell ref="C85:C86"/>
    <mergeCell ref="D85:F85"/>
    <mergeCell ref="G85:G86"/>
    <mergeCell ref="H85:H86"/>
    <mergeCell ref="AI86:AI88"/>
    <mergeCell ref="AJ86:AL86"/>
    <mergeCell ref="A96:AD96"/>
    <mergeCell ref="A97:B97"/>
    <mergeCell ref="A99:A100"/>
    <mergeCell ref="B99:B100"/>
    <mergeCell ref="C99:C100"/>
    <mergeCell ref="D99:F99"/>
    <mergeCell ref="G99:G100"/>
    <mergeCell ref="H99:H100"/>
    <mergeCell ref="I99:K99"/>
    <mergeCell ref="L99:L100"/>
    <mergeCell ref="W99:Z99"/>
    <mergeCell ref="AA99:AD99"/>
    <mergeCell ref="AE99:AG99"/>
    <mergeCell ref="A109:A110"/>
    <mergeCell ref="B109:B110"/>
    <mergeCell ref="C109:C110"/>
    <mergeCell ref="D109:F109"/>
    <mergeCell ref="G109:G110"/>
    <mergeCell ref="H109:H110"/>
    <mergeCell ref="I109:K109"/>
    <mergeCell ref="L109:L110"/>
    <mergeCell ref="W109:Z109"/>
    <mergeCell ref="AA109:AD109"/>
    <mergeCell ref="AH114:AH115"/>
    <mergeCell ref="AI114:AI115"/>
    <mergeCell ref="AA121:AD121"/>
    <mergeCell ref="AE121:AG121"/>
    <mergeCell ref="A119:B119"/>
    <mergeCell ref="A121:A122"/>
    <mergeCell ref="B121:B122"/>
    <mergeCell ref="C121:C122"/>
    <mergeCell ref="D121:F121"/>
    <mergeCell ref="G121:G122"/>
    <mergeCell ref="H121:H122"/>
    <mergeCell ref="I121:K121"/>
    <mergeCell ref="L121:L122"/>
    <mergeCell ref="W121:Z121"/>
    <mergeCell ref="I130:K130"/>
    <mergeCell ref="L130:L131"/>
    <mergeCell ref="W130:Z130"/>
    <mergeCell ref="AA130:AD130"/>
    <mergeCell ref="A142:AD142"/>
    <mergeCell ref="A143:B143"/>
    <mergeCell ref="A130:A131"/>
    <mergeCell ref="B130:B131"/>
    <mergeCell ref="C130:C131"/>
    <mergeCell ref="D130:F130"/>
    <mergeCell ref="G130:G131"/>
    <mergeCell ref="H130:H131"/>
    <mergeCell ref="C144:G144"/>
    <mergeCell ref="H144:L144"/>
    <mergeCell ref="A145:A146"/>
    <mergeCell ref="B145:B146"/>
    <mergeCell ref="C145:C146"/>
    <mergeCell ref="D145:F145"/>
    <mergeCell ref="G145:G146"/>
    <mergeCell ref="H145:H146"/>
    <mergeCell ref="I145:K145"/>
    <mergeCell ref="L145:L146"/>
    <mergeCell ref="W145:Z145"/>
    <mergeCell ref="AA145:AD145"/>
    <mergeCell ref="A154:A155"/>
    <mergeCell ref="B154:B155"/>
    <mergeCell ref="C154:C155"/>
    <mergeCell ref="D154:F154"/>
    <mergeCell ref="G154:G155"/>
    <mergeCell ref="H154:H155"/>
    <mergeCell ref="I154:K154"/>
    <mergeCell ref="L154:L155"/>
    <mergeCell ref="W154:Z154"/>
    <mergeCell ref="AA154:AD154"/>
    <mergeCell ref="AH157:AH158"/>
    <mergeCell ref="AI157:AI158"/>
    <mergeCell ref="A168:B168"/>
    <mergeCell ref="C169:G169"/>
    <mergeCell ref="H169:L169"/>
    <mergeCell ref="A170:A171"/>
    <mergeCell ref="B170:B171"/>
    <mergeCell ref="C170:C171"/>
    <mergeCell ref="D170:F170"/>
    <mergeCell ref="G170:G171"/>
    <mergeCell ref="H170:H171"/>
    <mergeCell ref="I170:K170"/>
    <mergeCell ref="L170:L171"/>
    <mergeCell ref="W170:Z170"/>
    <mergeCell ref="AA170:AD170"/>
    <mergeCell ref="A179:A180"/>
    <mergeCell ref="B179:B180"/>
    <mergeCell ref="C179:C180"/>
    <mergeCell ref="D179:F179"/>
    <mergeCell ref="G179:G180"/>
    <mergeCell ref="H179:H180"/>
    <mergeCell ref="I179:K179"/>
    <mergeCell ref="L179:L180"/>
    <mergeCell ref="W179:Z179"/>
    <mergeCell ref="AA179:AD179"/>
    <mergeCell ref="A190:AD190"/>
    <mergeCell ref="A191:B191"/>
    <mergeCell ref="A193:A194"/>
    <mergeCell ref="B193:B194"/>
    <mergeCell ref="C193:C194"/>
    <mergeCell ref="D193:F193"/>
    <mergeCell ref="G193:G194"/>
    <mergeCell ref="H193:H194"/>
    <mergeCell ref="I193:K193"/>
    <mergeCell ref="L193:L194"/>
    <mergeCell ref="W193:Z193"/>
    <mergeCell ref="AA193:AD193"/>
    <mergeCell ref="A202:A203"/>
    <mergeCell ref="B202:B203"/>
    <mergeCell ref="C202:C203"/>
    <mergeCell ref="D202:F202"/>
    <mergeCell ref="G202:G203"/>
    <mergeCell ref="H202:H203"/>
    <mergeCell ref="I202:K202"/>
    <mergeCell ref="L202:L203"/>
    <mergeCell ref="W202:Z202"/>
    <mergeCell ref="AA202:AD202"/>
    <mergeCell ref="A213:B213"/>
    <mergeCell ref="C214:G214"/>
    <mergeCell ref="H214:L214"/>
    <mergeCell ref="A215:A216"/>
    <mergeCell ref="B215:B216"/>
    <mergeCell ref="C215:C216"/>
    <mergeCell ref="D215:F215"/>
    <mergeCell ref="G215:G216"/>
    <mergeCell ref="H215:H216"/>
    <mergeCell ref="I215:K215"/>
    <mergeCell ref="L215:L216"/>
    <mergeCell ref="W215:Z215"/>
    <mergeCell ref="AA215:AD215"/>
    <mergeCell ref="A223:A224"/>
    <mergeCell ref="B223:B224"/>
    <mergeCell ref="C223:C224"/>
    <mergeCell ref="D223:F223"/>
    <mergeCell ref="G223:G224"/>
    <mergeCell ref="H223:H224"/>
    <mergeCell ref="I223:K223"/>
    <mergeCell ref="L223:L224"/>
    <mergeCell ref="W223:Z223"/>
    <mergeCell ref="AA223:AD223"/>
    <mergeCell ref="AH229:AH230"/>
    <mergeCell ref="AI229:AI230"/>
  </mergeCells>
  <printOptions horizontalCentered="1"/>
  <pageMargins left="0.3937007874015748" right="0.3937007874015748" top="0.7874015748031497" bottom="0.3937007874015748" header="0.31496062992125984" footer="0.31496062992125984"/>
  <pageSetup horizontalDpi="180" verticalDpi="180" orientation="landscape" paperSize="9" scale="68" r:id="rId1"/>
  <rowBreaks count="4" manualBreakCount="4">
    <brk id="49" max="29" man="1"/>
    <brk id="94" max="29" man="1"/>
    <brk id="140" max="29" man="1"/>
    <brk id="18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2024-01-29T05:19:03Z</dcterms:modified>
  <cp:category/>
  <cp:version/>
  <cp:contentType/>
  <cp:contentStatus/>
</cp:coreProperties>
</file>